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業務引継\1-2、3治験ユニット運営委員会\第44回（2023.2.）\IRB規程改訂\書式一覧\"/>
    </mc:Choice>
  </mc:AlternateContent>
  <xr:revisionPtr revIDLastSave="0" documentId="13_ncr:1_{F143658B-E77E-4589-BA42-8CBB9D678ACC}" xr6:coauthVersionLast="36" xr6:coauthVersionMax="36" xr10:uidLastSave="{00000000-0000-0000-0000-000000000000}"/>
  <bookViews>
    <workbookView xWindow="0" yWindow="0" windowWidth="19380" windowHeight="7050" xr2:uid="{00000000-000D-0000-FFFF-FFFF00000000}"/>
  </bookViews>
  <sheets>
    <sheet name="当院書式11-4" sheetId="1" r:id="rId1"/>
  </sheets>
  <definedNames>
    <definedName name="_xlnm.Print_Area" localSheetId="0">'当院書式11-4'!$A$1:$P$27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N20" i="1" l="1"/>
  <c r="P20" i="1" l="1"/>
  <c r="P9" i="1" l="1"/>
  <c r="P10" i="1"/>
  <c r="P11" i="1"/>
  <c r="P12" i="1"/>
  <c r="P13" i="1"/>
  <c r="P14" i="1"/>
  <c r="P15" i="1"/>
  <c r="P16" i="1"/>
  <c r="P17" i="1"/>
  <c r="P18" i="1"/>
  <c r="P19" i="1"/>
  <c r="P8" i="1"/>
  <c r="P23" i="1" l="1"/>
  <c r="C24" i="1" l="1"/>
  <c r="P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6" authorId="0" shapeId="0" xr:uid="{EC24C390-9873-40E1-949D-AC1ABD561AA8}">
      <text>
        <r>
          <rPr>
            <b/>
            <sz val="11"/>
            <color indexed="81"/>
            <rFont val="MS P ゴシック"/>
            <family val="3"/>
            <charset val="128"/>
          </rPr>
          <t>★審議IRB年月の入力</t>
        </r>
        <r>
          <rPr>
            <sz val="9"/>
            <color indexed="81"/>
            <rFont val="MS P ゴシック"/>
            <family val="3"/>
            <charset val="128"/>
          </rPr>
          <t xml:space="preserve">
　yyyy/ｍ（年/月）を入力で
</t>
        </r>
        <r>
          <rPr>
            <sz val="11"/>
            <color indexed="81"/>
            <rFont val="MS P ゴシック"/>
            <family val="3"/>
            <charset val="128"/>
          </rPr>
          <t>【yyyy/ｍ月　治験審査委員会】
表示されます。</t>
        </r>
      </text>
    </comment>
  </commentList>
</comments>
</file>

<file path=xl/sharedStrings.xml><?xml version="1.0" encoding="utf-8"?>
<sst xmlns="http://schemas.openxmlformats.org/spreadsheetml/2006/main" count="50" uniqueCount="50">
  <si>
    <t>ポイント</t>
    <phoneticPr fontId="1"/>
  </si>
  <si>
    <t>疾患の重篤度</t>
    <rPh sb="0" eb="2">
      <t>シッカン</t>
    </rPh>
    <rPh sb="3" eb="5">
      <t>ジュウトク</t>
    </rPh>
    <rPh sb="5" eb="6">
      <t>ド</t>
    </rPh>
    <phoneticPr fontId="1"/>
  </si>
  <si>
    <t>デザイン</t>
    <phoneticPr fontId="1"/>
  </si>
  <si>
    <t>ポピュレーション</t>
    <phoneticPr fontId="1"/>
  </si>
  <si>
    <t>要素</t>
    <rPh sb="0" eb="2">
      <t>ヨウソ</t>
    </rPh>
    <phoneticPr fontId="1"/>
  </si>
  <si>
    <t>ウェイト</t>
    <phoneticPr fontId="1"/>
  </si>
  <si>
    <t>Ⅰ
（ウェイト×1）</t>
    <phoneticPr fontId="1"/>
  </si>
  <si>
    <t>Ⅱ
（ウェイト×3）</t>
    <phoneticPr fontId="1"/>
  </si>
  <si>
    <t>Ⅲ
（ウェイト×5）</t>
    <phoneticPr fontId="1"/>
  </si>
  <si>
    <t>小計</t>
    <rPh sb="0" eb="2">
      <t>ショウケイ</t>
    </rPh>
    <phoneticPr fontId="1"/>
  </si>
  <si>
    <t>合計ポイント数</t>
    <rPh sb="0" eb="2">
      <t>ゴウケイ</t>
    </rPh>
    <rPh sb="6" eb="7">
      <t>スウ</t>
    </rPh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</si>
  <si>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</si>
  <si>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</si>
  <si>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</si>
  <si>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</si>
  <si>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</si>
  <si>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</si>
  <si>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</si>
  <si>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</si>
  <si>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</si>
  <si>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</si>
  <si>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</si>
  <si>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</si>
  <si>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</si>
  <si>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ポイント×</t>
    <phoneticPr fontId="1"/>
  </si>
  <si>
    <t>）</t>
    <phoneticPr fontId="1"/>
  </si>
  <si>
    <t>入院・外来の別</t>
    <phoneticPr fontId="1"/>
  </si>
  <si>
    <t>治験薬の投与の経路</t>
    <phoneticPr fontId="1"/>
  </si>
  <si>
    <t>観察頻度（受診回数）</t>
    <phoneticPr fontId="1"/>
  </si>
  <si>
    <t>その他</t>
    <phoneticPr fontId="1"/>
  </si>
  <si>
    <t>円×（</t>
    <rPh sb="0" eb="1">
      <t>エン</t>
    </rPh>
    <phoneticPr fontId="1"/>
  </si>
  <si>
    <t>Ｃ</t>
    <phoneticPr fontId="1"/>
  </si>
  <si>
    <t>岩手医科大学附属＿ ＿ ＿</t>
    <rPh sb="0" eb="2">
      <t>イワテ</t>
    </rPh>
    <rPh sb="2" eb="4">
      <t>イカ</t>
    </rPh>
    <rPh sb="4" eb="6">
      <t>ダイガク</t>
    </rPh>
    <rPh sb="6" eb="8">
      <t>フゾク</t>
    </rPh>
    <phoneticPr fontId="1"/>
  </si>
  <si>
    <t>整理番号</t>
    <phoneticPr fontId="1"/>
  </si>
  <si>
    <t>区　　分</t>
    <phoneticPr fontId="1"/>
  </si>
  <si>
    <t>当院書式 11-4</t>
    <rPh sb="0" eb="2">
      <t>トウイン</t>
    </rPh>
    <rPh sb="2" eb="4">
      <t>ショシキ</t>
    </rPh>
    <phoneticPr fontId="1"/>
  </si>
  <si>
    <t>被験者の選出
（適格+除外基準数）</t>
    <rPh sb="0" eb="3">
      <t>ヒケンシャ</t>
    </rPh>
    <rPh sb="4" eb="6">
      <t>センシュツ</t>
    </rPh>
    <rPh sb="8" eb="10">
      <t>テキカク</t>
    </rPh>
    <rPh sb="11" eb="13">
      <t>ジョガイ</t>
    </rPh>
    <rPh sb="13" eb="15">
      <t>キジュン</t>
    </rPh>
    <rPh sb="15" eb="16">
      <t>スウ</t>
    </rPh>
    <phoneticPr fontId="1"/>
  </si>
  <si>
    <t>臨床検査</t>
    <rPh sb="0" eb="2">
      <t>リンショウ</t>
    </rPh>
    <rPh sb="2" eb="4">
      <t>ケンサ</t>
    </rPh>
    <phoneticPr fontId="1"/>
  </si>
  <si>
    <t>患者日誌等の教育指導</t>
    <rPh sb="0" eb="2">
      <t>カンジャ</t>
    </rPh>
    <rPh sb="2" eb="4">
      <t>ニッシ</t>
    </rPh>
    <rPh sb="4" eb="5">
      <t>ナド</t>
    </rPh>
    <rPh sb="6" eb="8">
      <t>キョウイク</t>
    </rPh>
    <rPh sb="8" eb="10">
      <t>シドウ</t>
    </rPh>
    <phoneticPr fontId="1"/>
  </si>
  <si>
    <t>症例報告書作成</t>
    <rPh sb="0" eb="2">
      <t>ショウレイ</t>
    </rPh>
    <rPh sb="2" eb="4">
      <t>ホウコク</t>
    </rPh>
    <rPh sb="4" eb="5">
      <t>ショ</t>
    </rPh>
    <rPh sb="5" eb="7">
      <t>サクセイ</t>
    </rPh>
    <phoneticPr fontId="1"/>
  </si>
  <si>
    <t>契約期間</t>
    <rPh sb="0" eb="2">
      <t>ケイヤク</t>
    </rPh>
    <rPh sb="2" eb="4">
      <t>キカン</t>
    </rPh>
    <phoneticPr fontId="1"/>
  </si>
  <si>
    <t>※契約期間を入力</t>
    <rPh sb="1" eb="3">
      <t>ケイヤク</t>
    </rPh>
    <rPh sb="3" eb="5">
      <t>キカン</t>
    </rPh>
    <rPh sb="6" eb="8">
      <t>ニュウリョク</t>
    </rPh>
    <phoneticPr fontId="1"/>
  </si>
  <si>
    <r>
      <t>3ポイント/１ヶ月</t>
    </r>
    <r>
      <rPr>
        <sz val="10"/>
        <color theme="1"/>
        <rFont val="Calibri"/>
        <family val="3"/>
      </rPr>
      <t>×</t>
    </r>
    <phoneticPr fontId="1"/>
  </si>
  <si>
    <t>薬物動態測定等のための
採血・採尿
（受診１回当り）</t>
    <rPh sb="0" eb="2">
      <t>ヤクブツ</t>
    </rPh>
    <rPh sb="2" eb="4">
      <t>ドウタイ</t>
    </rPh>
    <rPh sb="4" eb="6">
      <t>ソクテイ</t>
    </rPh>
    <rPh sb="6" eb="7">
      <t>ナド</t>
    </rPh>
    <rPh sb="12" eb="14">
      <t>サイケツ</t>
    </rPh>
    <rPh sb="15" eb="17">
      <t>サイニョウ</t>
    </rPh>
    <rPh sb="19" eb="21">
      <t>ジュシン</t>
    </rPh>
    <rPh sb="22" eb="23">
      <t>カイ</t>
    </rPh>
    <rPh sb="23" eb="24">
      <t>アタ</t>
    </rPh>
    <phoneticPr fontId="1"/>
  </si>
  <si>
    <t>臨床検査・自他覚症状
観察項目
（受診1回当たり）</t>
    <phoneticPr fontId="1"/>
  </si>
  <si>
    <t>CRC経費＝（</t>
    <rPh sb="3" eb="5">
      <t>ケイヒ</t>
    </rPh>
    <phoneticPr fontId="1"/>
  </si>
  <si>
    <t>＊期間延長については、要素のMにて算出。</t>
    <rPh sb="1" eb="3">
      <t>キカン</t>
    </rPh>
    <rPh sb="3" eb="5">
      <t>エンチョウ</t>
    </rPh>
    <rPh sb="11" eb="13">
      <t>ヨウソ</t>
    </rPh>
    <rPh sb="17" eb="19">
      <t>サンシュツ</t>
    </rPh>
    <phoneticPr fontId="1"/>
  </si>
  <si>
    <r>
      <rPr>
        <sz val="18"/>
        <color theme="1"/>
        <rFont val="HGSｺﾞｼｯｸM"/>
        <family val="3"/>
        <charset val="128"/>
      </rPr>
      <t>治験コーディネーター経費ポイント算出表</t>
    </r>
    <r>
      <rPr>
        <sz val="12"/>
        <color theme="1"/>
        <rFont val="HGSｺﾞｼｯｸM"/>
        <family val="3"/>
        <charset val="128"/>
      </rPr>
      <t>（　新規・　変更）</t>
    </r>
    <rPh sb="0" eb="2">
      <t>チケン</t>
    </rPh>
    <rPh sb="10" eb="12">
      <t>ケイヒ</t>
    </rPh>
    <rPh sb="16" eb="18">
      <t>サンシュツ</t>
    </rPh>
    <rPh sb="18" eb="19">
      <t>ヒョウ</t>
    </rPh>
    <rPh sb="21" eb="23">
      <t>シンキ</t>
    </rPh>
    <rPh sb="25" eb="27">
      <t>ヘンコウ</t>
    </rPh>
    <phoneticPr fontId="1"/>
  </si>
  <si>
    <t>【算定理由】</t>
    <rPh sb="1" eb="5">
      <t>サンテイリユウ</t>
    </rPh>
    <phoneticPr fontId="1"/>
  </si>
  <si>
    <t>）症例×（消費税）＝</t>
    <rPh sb="1" eb="3">
      <t>ショウレイ</t>
    </rPh>
    <rPh sb="5" eb="8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</si>
</sst>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&quot;ケ&quot;&quot;月&quot;&quot;＝&quot;"/>
    <numFmt numFmtId="178" formatCode="#&quot;ポ&quot;&quot;イ&quot;&quot;ン&quot;&quot;ト&quot;"/>
    <numFmt numFmtId="179" formatCode="#,##0_ "/>
    <numFmt numFmtId="180" formatCode="&quot;【&quot;yyyy/m&quot;月&quot;\ &quot;治&quot;&quot;験&quot;&quot;審&quot;&quot;査&quot;&quot;委&quot;&quot;員&quot;&quot;会&quot;&quot;】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Calibri"/>
      <family val="3"/>
    </font>
    <font>
      <sz val="8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6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179" fontId="12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180" fontId="16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8" lockText="1" noThreeD="1"/>
</file>

<file path=xl/ctrlProps/ctrlProp10.xml><?xml version="1.0" encoding="utf-8"?>
<formControlPr xmlns="http://schemas.microsoft.com/office/spreadsheetml/2009/9/main" objectType="CheckBox" fmlaLink="$I$15" lockText="1" noThreeD="1"/>
</file>

<file path=xl/ctrlProps/ctrlProp11.xml><?xml version="1.0" encoding="utf-8"?>
<formControlPr xmlns="http://schemas.microsoft.com/office/spreadsheetml/2009/9/main" objectType="CheckBox" fmlaLink="$I$16" lockText="1" noThreeD="1"/>
</file>

<file path=xl/ctrlProps/ctrlProp12.xml><?xml version="1.0" encoding="utf-8"?>
<formControlPr xmlns="http://schemas.microsoft.com/office/spreadsheetml/2009/9/main" objectType="CheckBox" fmlaLink="$I$17" lockText="1" noThreeD="1"/>
</file>

<file path=xl/ctrlProps/ctrlProp13.xml><?xml version="1.0" encoding="utf-8"?>
<formControlPr xmlns="http://schemas.microsoft.com/office/spreadsheetml/2009/9/main" objectType="CheckBox" fmlaLink="$M$9" lockText="1" noThreeD="1"/>
</file>

<file path=xl/ctrlProps/ctrlProp14.xml><?xml version="1.0" encoding="utf-8"?>
<formControlPr xmlns="http://schemas.microsoft.com/office/spreadsheetml/2009/9/main" objectType="CheckBox" fmlaLink="$M$10" lockText="1" noThreeD="1"/>
</file>

<file path=xl/ctrlProps/ctrlProp15.xml><?xml version="1.0" encoding="utf-8"?>
<formControlPr xmlns="http://schemas.microsoft.com/office/spreadsheetml/2009/9/main" objectType="CheckBox" fmlaLink="$M$11" lockText="1" noThreeD="1"/>
</file>

<file path=xl/ctrlProps/ctrlProp16.xml><?xml version="1.0" encoding="utf-8"?>
<formControlPr xmlns="http://schemas.microsoft.com/office/spreadsheetml/2009/9/main" objectType="CheckBox" fmlaLink="$M$12" lockText="1" noThreeD="1"/>
</file>

<file path=xl/ctrlProps/ctrlProp17.xml><?xml version="1.0" encoding="utf-8"?>
<formControlPr xmlns="http://schemas.microsoft.com/office/spreadsheetml/2009/9/main" objectType="CheckBox" fmlaLink="$M$14" lockText="1" noThreeD="1"/>
</file>

<file path=xl/ctrlProps/ctrlProp18.xml><?xml version="1.0" encoding="utf-8"?>
<formControlPr xmlns="http://schemas.microsoft.com/office/spreadsheetml/2009/9/main" objectType="CheckBox" fmlaLink="$M$15" lockText="1" noThreeD="1"/>
</file>

<file path=xl/ctrlProps/ctrlProp19.xml><?xml version="1.0" encoding="utf-8"?>
<formControlPr xmlns="http://schemas.microsoft.com/office/spreadsheetml/2009/9/main" objectType="CheckBox" fmlaLink="$M$16" lockText="1" noThreeD="1"/>
</file>

<file path=xl/ctrlProps/ctrlProp2.xml><?xml version="1.0" encoding="utf-8"?>
<formControlPr xmlns="http://schemas.microsoft.com/office/spreadsheetml/2009/9/main" objectType="CheckBox" fmlaLink="$M$8" lockText="1" noThreeD="1"/>
</file>

<file path=xl/ctrlProps/ctrlProp20.xml><?xml version="1.0" encoding="utf-8"?>
<formControlPr xmlns="http://schemas.microsoft.com/office/spreadsheetml/2009/9/main" objectType="CheckBox" fmlaLink="$M$17" lockText="1" noThreeD="1"/>
</file>

<file path=xl/ctrlProps/ctrlProp21.xml><?xml version="1.0" encoding="utf-8"?>
<formControlPr xmlns="http://schemas.microsoft.com/office/spreadsheetml/2009/9/main" objectType="CheckBox" fmlaLink="$I$18" lockText="1" noThreeD="1"/>
</file>

<file path=xl/ctrlProps/ctrlProp22.xml><?xml version="1.0" encoding="utf-8"?>
<formControlPr xmlns="http://schemas.microsoft.com/office/spreadsheetml/2009/9/main" objectType="CheckBox" fmlaLink="$M$19" lockText="1" noThreeD="1"/>
</file>

<file path=xl/ctrlProps/ctrlProp23.xml><?xml version="1.0" encoding="utf-8"?>
<formControlPr xmlns="http://schemas.microsoft.com/office/spreadsheetml/2009/9/main" objectType="CheckBox" fmlaLink="$O$10" lockText="1" noThreeD="1"/>
</file>

<file path=xl/ctrlProps/ctrlProp24.xml><?xml version="1.0" encoding="utf-8"?>
<formControlPr xmlns="http://schemas.microsoft.com/office/spreadsheetml/2009/9/main" objectType="CheckBox" fmlaLink="$O$11" lockText="1" noThreeD="1"/>
</file>

<file path=xl/ctrlProps/ctrlProp25.xml><?xml version="1.0" encoding="utf-8"?>
<formControlPr xmlns="http://schemas.microsoft.com/office/spreadsheetml/2009/9/main" objectType="CheckBox" fmlaLink="$O$12" lockText="1" noThreeD="1"/>
</file>

<file path=xl/ctrlProps/ctrlProp26.xml><?xml version="1.0" encoding="utf-8"?>
<formControlPr xmlns="http://schemas.microsoft.com/office/spreadsheetml/2009/9/main" objectType="CheckBox" fmlaLink="$O$13" lockText="1" noThreeD="1"/>
</file>

<file path=xl/ctrlProps/ctrlProp27.xml><?xml version="1.0" encoding="utf-8"?>
<formControlPr xmlns="http://schemas.microsoft.com/office/spreadsheetml/2009/9/main" objectType="CheckBox" fmlaLink="$O$14" lockText="1" noThreeD="1"/>
</file>

<file path=xl/ctrlProps/ctrlProp28.xml><?xml version="1.0" encoding="utf-8"?>
<formControlPr xmlns="http://schemas.microsoft.com/office/spreadsheetml/2009/9/main" objectType="CheckBox" fmlaLink="$O$15" lockText="1" noThreeD="1"/>
</file>

<file path=xl/ctrlProps/ctrlProp29.xml><?xml version="1.0" encoding="utf-8"?>
<formControlPr xmlns="http://schemas.microsoft.com/office/spreadsheetml/2009/9/main" objectType="CheckBox" fmlaLink="$O$16" lockText="1" noThreeD="1"/>
</file>

<file path=xl/ctrlProps/ctrlProp3.xml><?xml version="1.0" encoding="utf-8"?>
<formControlPr xmlns="http://schemas.microsoft.com/office/spreadsheetml/2009/9/main" objectType="CheckBox" fmlaLink="$O$8" lockText="1" noThreeD="1"/>
</file>

<file path=xl/ctrlProps/ctrlProp30.xml><?xml version="1.0" encoding="utf-8"?>
<formControlPr xmlns="http://schemas.microsoft.com/office/spreadsheetml/2009/9/main" objectType="CheckBox" fmlaLink="$O$17" lockText="1" noThreeD="1"/>
</file>

<file path=xl/ctrlProps/ctrlProp31.xml><?xml version="1.0" encoding="utf-8"?>
<formControlPr xmlns="http://schemas.microsoft.com/office/spreadsheetml/2009/9/main" objectType="CheckBox" fmlaLink="$I$19" lockText="1" noThreeD="1"/>
</file>

<file path=xl/ctrlProps/ctrlProp32.xml><?xml version="1.0" encoding="utf-8"?>
<formControlPr xmlns="http://schemas.microsoft.com/office/spreadsheetml/2009/9/main" objectType="CheckBox" fmlaLink="$O$19" lockText="1" noThreeD="1"/>
</file>

<file path=xl/ctrlProps/ctrlProp33.xml><?xml version="1.0" encoding="utf-8"?>
<formControlPr xmlns="http://schemas.microsoft.com/office/spreadsheetml/2009/9/main" objectType="CheckBox" fmlaLink="$M$13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I$9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I$10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7.xml><?xml version="1.0" encoding="utf-8"?>
<formControlPr xmlns="http://schemas.microsoft.com/office/spreadsheetml/2009/9/main" objectType="CheckBox" fmlaLink="$I$12" lockText="1" noThreeD="1"/>
</file>

<file path=xl/ctrlProps/ctrlProp8.xml><?xml version="1.0" encoding="utf-8"?>
<formControlPr xmlns="http://schemas.microsoft.com/office/spreadsheetml/2009/9/main" objectType="CheckBox" fmlaLink="$I$13" lockText="1" noThreeD="1"/>
</file>

<file path=xl/ctrlProps/ctrlProp9.xml><?xml version="1.0" encoding="utf-8"?>
<formControlPr xmlns="http://schemas.microsoft.com/office/spreadsheetml/2009/9/main" objectType="CheckBox" fmlaLink="$I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419100</xdr:rowOff>
        </xdr:from>
        <xdr:to>
          <xdr:col>7</xdr:col>
          <xdr:colOff>314325</xdr:colOff>
          <xdr:row>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428625</xdr:rowOff>
        </xdr:from>
        <xdr:to>
          <xdr:col>11</xdr:col>
          <xdr:colOff>723900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中等度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</xdr:row>
          <xdr:rowOff>419100</xdr:rowOff>
        </xdr:from>
        <xdr:to>
          <xdr:col>14</xdr:col>
          <xdr:colOff>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重症又は重篤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228600</xdr:rowOff>
        </xdr:from>
        <xdr:to>
          <xdr:col>7</xdr:col>
          <xdr:colOff>314325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228600</xdr:rowOff>
        </xdr:from>
        <xdr:to>
          <xdr:col>7</xdr:col>
          <xdr:colOff>314325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外用・経口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228600</xdr:rowOff>
        </xdr:from>
        <xdr:to>
          <xdr:col>7</xdr:col>
          <xdr:colOff>314325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238125</xdr:rowOff>
        </xdr:from>
        <xdr:to>
          <xdr:col>7</xdr:col>
          <xdr:colOff>323850</xdr:colOff>
          <xdr:row>11</xdr:row>
          <xdr:rowOff>504825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47625</xdr:rowOff>
        </xdr:from>
        <xdr:to>
          <xdr:col>7</xdr:col>
          <xdr:colOff>314325</xdr:colOff>
          <xdr:row>12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19以下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371475</xdr:rowOff>
        </xdr:from>
        <xdr:to>
          <xdr:col>7</xdr:col>
          <xdr:colOff>314325</xdr:colOff>
          <xdr:row>14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4週に1回以内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14</xdr:row>
          <xdr:rowOff>104775</xdr:rowOff>
        </xdr:from>
        <xdr:to>
          <xdr:col>7</xdr:col>
          <xdr:colOff>314325</xdr:colOff>
          <xdr:row>14</xdr:row>
          <xdr:rowOff>371475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50項目以内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123825</xdr:rowOff>
        </xdr:from>
        <xdr:to>
          <xdr:col>7</xdr:col>
          <xdr:colOff>314325</xdr:colOff>
          <xdr:row>15</xdr:row>
          <xdr:rowOff>390525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495300</xdr:rowOff>
        </xdr:from>
        <xdr:to>
          <xdr:col>7</xdr:col>
          <xdr:colOff>314325</xdr:colOff>
          <xdr:row>17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0</xdr:rowOff>
        </xdr:from>
        <xdr:to>
          <xdr:col>11</xdr:col>
          <xdr:colOff>714375</xdr:colOff>
          <xdr:row>9</xdr:row>
          <xdr:rowOff>28575</xdr:rowOff>
        </xdr:to>
        <xdr:sp macro="" textlink="">
          <xdr:nvSpPr>
            <xdr:cNvPr id="1046" name="Check Box 22" descr="入院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714375</xdr:colOff>
          <xdr:row>10</xdr:row>
          <xdr:rowOff>28575</xdr:rowOff>
        </xdr:to>
        <xdr:sp macro="" textlink="">
          <xdr:nvSpPr>
            <xdr:cNvPr id="1047" name="Check Box 23" descr="皮下・筋注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皮下・筋注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11</xdr:col>
          <xdr:colOff>714375</xdr:colOff>
          <xdr:row>11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38100</xdr:rowOff>
        </xdr:from>
        <xdr:to>
          <xdr:col>11</xdr:col>
          <xdr:colOff>714375</xdr:colOff>
          <xdr:row>11</xdr:row>
          <xdr:rowOff>704850</xdr:rowOff>
        </xdr:to>
        <xdr:sp macro="" textlink="">
          <xdr:nvSpPr>
            <xdr:cNvPr id="1050" name="Check Box 26" descr="小児、成人&#10;（高齢者、肝・腎&#10;障害等合併症有）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小児、成人　　　　　（高齢者、肝・腎 　　　障害等合併症有）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371475</xdr:rowOff>
        </xdr:from>
        <xdr:to>
          <xdr:col>11</xdr:col>
          <xdr:colOff>714375</xdr:colOff>
          <xdr:row>14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4週に2回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14</xdr:row>
          <xdr:rowOff>114300</xdr:rowOff>
        </xdr:from>
        <xdr:to>
          <xdr:col>11</xdr:col>
          <xdr:colOff>704850</xdr:colOff>
          <xdr:row>14</xdr:row>
          <xdr:rowOff>381000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51～100項目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15</xdr:row>
          <xdr:rowOff>123825</xdr:rowOff>
        </xdr:from>
        <xdr:to>
          <xdr:col>11</xdr:col>
          <xdr:colOff>704850</xdr:colOff>
          <xdr:row>15</xdr:row>
          <xdr:rowOff>390525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2～3回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15</xdr:row>
          <xdr:rowOff>495300</xdr:rowOff>
        </xdr:from>
        <xdr:to>
          <xdr:col>11</xdr:col>
          <xdr:colOff>704850</xdr:colOff>
          <xdr:row>17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17</xdr:row>
          <xdr:rowOff>57150</xdr:rowOff>
        </xdr:from>
        <xdr:to>
          <xdr:col>7</xdr:col>
          <xdr:colOff>314325</xdr:colOff>
          <xdr:row>17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18</xdr:row>
          <xdr:rowOff>66675</xdr:rowOff>
        </xdr:from>
        <xdr:to>
          <xdr:col>11</xdr:col>
          <xdr:colOff>695325</xdr:colOff>
          <xdr:row>18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51～100頁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13</xdr:col>
          <xdr:colOff>1066800</xdr:colOff>
          <xdr:row>10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静注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13</xdr:col>
          <xdr:colOff>1066800</xdr:colOff>
          <xdr:row>11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二重盲検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</xdr:row>
          <xdr:rowOff>114300</xdr:rowOff>
        </xdr:from>
        <xdr:to>
          <xdr:col>14</xdr:col>
          <xdr:colOff>0</xdr:colOff>
          <xdr:row>11</xdr:row>
          <xdr:rowOff>600075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新生児、　　　　　　　低体重出生児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57150</xdr:rowOff>
        </xdr:from>
        <xdr:to>
          <xdr:col>13</xdr:col>
          <xdr:colOff>1066800</xdr:colOff>
          <xdr:row>12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12</xdr:row>
          <xdr:rowOff>371475</xdr:rowOff>
        </xdr:from>
        <xdr:to>
          <xdr:col>13</xdr:col>
          <xdr:colOff>1057275</xdr:colOff>
          <xdr:row>14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4週に3回以上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14</xdr:row>
          <xdr:rowOff>114300</xdr:rowOff>
        </xdr:from>
        <xdr:to>
          <xdr:col>13</xdr:col>
          <xdr:colOff>1057275</xdr:colOff>
          <xdr:row>14</xdr:row>
          <xdr:rowOff>381000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101項目以上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15</xdr:row>
          <xdr:rowOff>123825</xdr:rowOff>
        </xdr:from>
        <xdr:to>
          <xdr:col>13</xdr:col>
          <xdr:colOff>1057275</xdr:colOff>
          <xdr:row>15</xdr:row>
          <xdr:rowOff>390525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15</xdr:row>
          <xdr:rowOff>495300</xdr:rowOff>
        </xdr:from>
        <xdr:to>
          <xdr:col>13</xdr:col>
          <xdr:colOff>1057275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院内・院外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18</xdr:row>
          <xdr:rowOff>66675</xdr:rowOff>
        </xdr:from>
        <xdr:to>
          <xdr:col>7</xdr:col>
          <xdr:colOff>314325</xdr:colOff>
          <xdr:row>18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50頁以内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66675</xdr:rowOff>
        </xdr:from>
        <xdr:to>
          <xdr:col>13</xdr:col>
          <xdr:colOff>1066800</xdr:colOff>
          <xdr:row>18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101頁以上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57150</xdr:rowOff>
        </xdr:from>
        <xdr:to>
          <xdr:col>11</xdr:col>
          <xdr:colOff>714375</xdr:colOff>
          <xdr:row>12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20～29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0</xdr:row>
          <xdr:rowOff>228600</xdr:rowOff>
        </xdr:from>
        <xdr:to>
          <xdr:col>16</xdr:col>
          <xdr:colOff>28575</xdr:colOff>
          <xdr:row>3</xdr:row>
          <xdr:rowOff>19050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686175" y="228600"/>
              <a:ext cx="2667000" cy="504825"/>
              <a:chOff x="3114675" y="228600"/>
              <a:chExt cx="2648215" cy="504825"/>
            </a:xfrm>
          </xdr:grpSpPr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3114675" y="22860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治験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3800475" y="228600"/>
                <a:ext cx="12192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製造販売後臨床試験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3114675" y="485775"/>
                <a:ext cx="600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3800475" y="476250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医療機器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4524641" y="476250"/>
                <a:ext cx="123824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再生医療等製品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4</xdr:row>
          <xdr:rowOff>190500</xdr:rowOff>
        </xdr:from>
        <xdr:to>
          <xdr:col>13</xdr:col>
          <xdr:colOff>523875</xdr:colOff>
          <xdr:row>4</xdr:row>
          <xdr:rowOff>438150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885825</xdr:colOff>
          <xdr:row>4</xdr:row>
          <xdr:rowOff>190500</xdr:rowOff>
        </xdr:from>
        <xdr:to>
          <xdr:col>15</xdr:col>
          <xdr:colOff>47625</xdr:colOff>
          <xdr:row>4</xdr:row>
          <xdr:rowOff>438150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28"/>
  <sheetViews>
    <sheetView tabSelected="1" zoomScaleNormal="100" workbookViewId="0">
      <selection activeCell="L26" sqref="L26:P26"/>
    </sheetView>
  </sheetViews>
  <sheetFormatPr defaultRowHeight="18.75"/>
  <cols>
    <col min="1" max="1" width="3.625" style="1" customWidth="1"/>
    <col min="2" max="2" width="12.625" style="1" customWidth="1"/>
    <col min="3" max="3" width="5.625" style="1" customWidth="1"/>
    <col min="4" max="4" width="1.625" customWidth="1"/>
    <col min="5" max="6" width="4.625" style="1" customWidth="1"/>
    <col min="7" max="7" width="5.125" style="1" customWidth="1"/>
    <col min="8" max="8" width="5.625" style="1" customWidth="1"/>
    <col min="9" max="9" width="6.625" style="1" hidden="1" customWidth="1"/>
    <col min="10" max="10" width="4.625" customWidth="1"/>
    <col min="11" max="11" width="6.625" hidden="1" customWidth="1"/>
    <col min="12" max="12" width="10.125" customWidth="1"/>
    <col min="13" max="13" width="5.625" hidden="1" customWidth="1"/>
    <col min="14" max="14" width="14.125" customWidth="1"/>
    <col min="15" max="15" width="6.625" hidden="1" customWidth="1"/>
    <col min="16" max="16" width="10.625" customWidth="1"/>
    <col min="17" max="17" width="15.5" customWidth="1"/>
    <col min="18" max="18" width="1.625" customWidth="1"/>
    <col min="19" max="19" width="3.625" customWidth="1"/>
    <col min="20" max="20" width="1.625" customWidth="1"/>
    <col min="21" max="21" width="10.375" customWidth="1"/>
    <col min="22" max="22" width="1.625" customWidth="1"/>
    <col min="23" max="23" width="4.625" customWidth="1"/>
    <col min="24" max="24" width="1.625" customWidth="1"/>
    <col min="25" max="25" width="4.625" customWidth="1"/>
    <col min="26" max="26" width="1.625" customWidth="1"/>
    <col min="27" max="27" width="5.625" customWidth="1"/>
    <col min="28" max="28" width="1.625" customWidth="1"/>
    <col min="29" max="29" width="6.625" customWidth="1"/>
    <col min="30" max="30" width="2.625" customWidth="1"/>
    <col min="31" max="31" width="5.625" customWidth="1"/>
  </cols>
  <sheetData>
    <row r="1" spans="1:25">
      <c r="A1" s="72" t="s">
        <v>35</v>
      </c>
      <c r="B1" s="72"/>
      <c r="C1" s="6"/>
      <c r="D1" s="7"/>
      <c r="E1" s="6"/>
      <c r="F1" s="6"/>
      <c r="G1" s="20"/>
      <c r="H1" s="63" t="s">
        <v>33</v>
      </c>
      <c r="I1" s="63"/>
      <c r="J1" s="64"/>
      <c r="K1" s="19"/>
      <c r="L1" s="69"/>
      <c r="M1" s="63"/>
      <c r="N1" s="63"/>
      <c r="O1" s="63"/>
      <c r="P1" s="64"/>
    </row>
    <row r="2" spans="1:25">
      <c r="A2" s="6"/>
      <c r="B2" s="6"/>
      <c r="C2" s="6"/>
      <c r="D2" s="7"/>
      <c r="E2" s="6"/>
      <c r="F2" s="6"/>
      <c r="G2" s="20"/>
      <c r="H2" s="65" t="s">
        <v>34</v>
      </c>
      <c r="I2" s="65"/>
      <c r="J2" s="66"/>
      <c r="K2" s="19"/>
      <c r="L2" s="70"/>
      <c r="M2" s="65"/>
      <c r="N2" s="65"/>
      <c r="O2" s="65"/>
      <c r="P2" s="66"/>
    </row>
    <row r="3" spans="1:25">
      <c r="A3" s="6"/>
      <c r="B3" s="6"/>
      <c r="C3" s="6"/>
      <c r="D3" s="7"/>
      <c r="E3" s="6"/>
      <c r="F3" s="6"/>
      <c r="G3" s="20"/>
      <c r="H3" s="67"/>
      <c r="I3" s="67"/>
      <c r="J3" s="68"/>
      <c r="K3" s="19"/>
      <c r="L3" s="71"/>
      <c r="M3" s="67"/>
      <c r="N3" s="67"/>
      <c r="O3" s="67"/>
      <c r="P3" s="68"/>
    </row>
    <row r="4" spans="1:25">
      <c r="A4" s="6"/>
      <c r="B4" s="6"/>
      <c r="C4" s="6"/>
      <c r="D4" s="7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</row>
    <row r="5" spans="1:25" s="5" customFormat="1" ht="45" customHeight="1">
      <c r="A5" s="60" t="s">
        <v>47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25">
      <c r="A6" s="74" t="s">
        <v>4</v>
      </c>
      <c r="B6" s="74"/>
      <c r="C6" s="74"/>
      <c r="D6" s="74"/>
      <c r="E6" s="75" t="s">
        <v>5</v>
      </c>
      <c r="F6" s="74" t="s">
        <v>0</v>
      </c>
      <c r="G6" s="74"/>
      <c r="H6" s="74"/>
      <c r="I6" s="74"/>
      <c r="J6" s="74"/>
      <c r="K6" s="74"/>
      <c r="L6" s="74"/>
      <c r="M6" s="74"/>
      <c r="N6" s="74"/>
      <c r="O6" s="8"/>
      <c r="P6" s="34" t="s">
        <v>9</v>
      </c>
      <c r="Q6" s="2"/>
      <c r="R6" s="2"/>
      <c r="S6" s="2"/>
      <c r="T6" s="2"/>
      <c r="U6" s="2"/>
      <c r="V6" s="2"/>
      <c r="W6" s="2"/>
      <c r="X6" s="2"/>
      <c r="Y6" s="2"/>
    </row>
    <row r="7" spans="1:25" ht="35.1" customHeight="1">
      <c r="A7" s="74"/>
      <c r="B7" s="74"/>
      <c r="C7" s="74"/>
      <c r="D7" s="74"/>
      <c r="E7" s="75"/>
      <c r="F7" s="62" t="s">
        <v>6</v>
      </c>
      <c r="G7" s="62"/>
      <c r="H7" s="62"/>
      <c r="I7" s="9"/>
      <c r="J7" s="62" t="s">
        <v>7</v>
      </c>
      <c r="K7" s="62"/>
      <c r="L7" s="62"/>
      <c r="M7" s="9"/>
      <c r="N7" s="9" t="s">
        <v>8</v>
      </c>
      <c r="O7" s="9"/>
      <c r="P7" s="35"/>
      <c r="Q7" s="2"/>
      <c r="R7" s="2"/>
      <c r="S7" s="2"/>
      <c r="T7" s="2"/>
      <c r="U7" s="2"/>
      <c r="V7" s="2"/>
      <c r="W7" s="2"/>
      <c r="X7" s="2"/>
      <c r="Y7" s="2"/>
    </row>
    <row r="8" spans="1:25">
      <c r="A8" s="8" t="s">
        <v>11</v>
      </c>
      <c r="B8" s="50" t="s">
        <v>1</v>
      </c>
      <c r="C8" s="50"/>
      <c r="D8" s="50"/>
      <c r="E8" s="8">
        <v>2</v>
      </c>
      <c r="F8" s="50"/>
      <c r="G8" s="50"/>
      <c r="H8" s="50"/>
      <c r="I8" s="10" t="b">
        <v>0</v>
      </c>
      <c r="J8" s="47"/>
      <c r="K8" s="47"/>
      <c r="L8" s="47"/>
      <c r="M8" s="10" t="b">
        <v>0</v>
      </c>
      <c r="N8" s="10"/>
      <c r="O8" s="10" t="b">
        <v>0</v>
      </c>
      <c r="P8" s="11" t="str">
        <f>IF(I8=TRUE,E8*1,IF(M8=TRUE,E8*3,IF(O8=TRUE,E8*5,"0")))</f>
        <v>0</v>
      </c>
      <c r="Q8" s="2"/>
      <c r="R8" s="2"/>
      <c r="S8" s="2"/>
      <c r="T8" s="2"/>
      <c r="U8" s="2"/>
      <c r="V8" s="2"/>
      <c r="W8" s="2"/>
      <c r="X8" s="2"/>
      <c r="Y8" s="2"/>
    </row>
    <row r="9" spans="1:25">
      <c r="A9" s="8" t="s">
        <v>12</v>
      </c>
      <c r="B9" s="50" t="s">
        <v>26</v>
      </c>
      <c r="C9" s="50"/>
      <c r="D9" s="50"/>
      <c r="E9" s="8">
        <v>1</v>
      </c>
      <c r="F9" s="74"/>
      <c r="G9" s="74"/>
      <c r="H9" s="74"/>
      <c r="I9" s="10" t="b">
        <v>0</v>
      </c>
      <c r="J9" s="47"/>
      <c r="K9" s="47"/>
      <c r="L9" s="47"/>
      <c r="M9" s="10" t="b">
        <v>0</v>
      </c>
      <c r="N9" s="12"/>
      <c r="O9" s="10" t="b">
        <v>0</v>
      </c>
      <c r="P9" s="11" t="str">
        <f t="shared" ref="P9:P19" si="0">IF(I9=TRUE,E9*1,IF(M9=TRUE,E9*3,IF(O9=TRUE,E9*5,"0")))</f>
        <v>0</v>
      </c>
      <c r="Q9" s="2"/>
      <c r="R9" s="2"/>
      <c r="S9" s="2"/>
      <c r="T9" s="2"/>
      <c r="U9" s="2"/>
      <c r="V9" s="2"/>
      <c r="W9" s="2"/>
      <c r="X9" s="2"/>
      <c r="Y9" s="2"/>
    </row>
    <row r="10" spans="1:25">
      <c r="A10" s="8" t="s">
        <v>31</v>
      </c>
      <c r="B10" s="50" t="s">
        <v>27</v>
      </c>
      <c r="C10" s="50"/>
      <c r="D10" s="50"/>
      <c r="E10" s="8">
        <v>1</v>
      </c>
      <c r="F10" s="74"/>
      <c r="G10" s="74"/>
      <c r="H10" s="74"/>
      <c r="I10" s="10" t="b">
        <v>0</v>
      </c>
      <c r="J10" s="47"/>
      <c r="K10" s="47"/>
      <c r="L10" s="47"/>
      <c r="M10" s="10" t="b">
        <v>0</v>
      </c>
      <c r="N10" s="10"/>
      <c r="O10" s="10" t="b">
        <v>0</v>
      </c>
      <c r="P10" s="11" t="str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8" t="s">
        <v>13</v>
      </c>
      <c r="B11" s="73" t="s">
        <v>2</v>
      </c>
      <c r="C11" s="73"/>
      <c r="D11" s="73"/>
      <c r="E11" s="8">
        <v>3</v>
      </c>
      <c r="F11" s="74"/>
      <c r="G11" s="74"/>
      <c r="H11" s="74"/>
      <c r="I11" s="10" t="b">
        <v>0</v>
      </c>
      <c r="J11" s="47"/>
      <c r="K11" s="47"/>
      <c r="L11" s="47"/>
      <c r="M11" s="10" t="b">
        <v>0</v>
      </c>
      <c r="N11" s="10"/>
      <c r="O11" s="10" t="b">
        <v>0</v>
      </c>
      <c r="P11" s="11" t="str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56.25" customHeight="1">
      <c r="A12" s="8" t="s">
        <v>14</v>
      </c>
      <c r="B12" s="50" t="s">
        <v>3</v>
      </c>
      <c r="C12" s="50"/>
      <c r="D12" s="50"/>
      <c r="E12" s="8">
        <v>1</v>
      </c>
      <c r="F12" s="74"/>
      <c r="G12" s="74"/>
      <c r="H12" s="74"/>
      <c r="I12" s="10" t="b">
        <v>0</v>
      </c>
      <c r="J12" s="47"/>
      <c r="K12" s="47"/>
      <c r="L12" s="47"/>
      <c r="M12" s="10" t="b">
        <v>0</v>
      </c>
      <c r="N12" s="10"/>
      <c r="O12" s="10" t="b">
        <v>0</v>
      </c>
      <c r="P12" s="11" t="str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30" customHeight="1">
      <c r="A13" s="8" t="s">
        <v>15</v>
      </c>
      <c r="B13" s="51" t="s">
        <v>36</v>
      </c>
      <c r="C13" s="50"/>
      <c r="D13" s="50"/>
      <c r="E13" s="8">
        <v>1</v>
      </c>
      <c r="F13" s="74"/>
      <c r="G13" s="74"/>
      <c r="H13" s="74"/>
      <c r="I13" s="10" t="b">
        <v>0</v>
      </c>
      <c r="J13" s="47"/>
      <c r="K13" s="47"/>
      <c r="L13" s="47"/>
      <c r="M13" s="10" t="b">
        <v>0</v>
      </c>
      <c r="N13" s="10"/>
      <c r="O13" s="10" t="b">
        <v>0</v>
      </c>
      <c r="P13" s="11" t="str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8" t="s">
        <v>16</v>
      </c>
      <c r="B14" s="50" t="s">
        <v>28</v>
      </c>
      <c r="C14" s="50"/>
      <c r="D14" s="50"/>
      <c r="E14" s="8">
        <v>1</v>
      </c>
      <c r="F14" s="74"/>
      <c r="G14" s="74"/>
      <c r="H14" s="74"/>
      <c r="I14" s="10" t="b">
        <v>0</v>
      </c>
      <c r="J14" s="47"/>
      <c r="K14" s="47"/>
      <c r="L14" s="47"/>
      <c r="M14" s="10" t="b">
        <v>0</v>
      </c>
      <c r="N14" s="10"/>
      <c r="O14" s="10" t="b">
        <v>0</v>
      </c>
      <c r="P14" s="11" t="str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39.950000000000003" customHeight="1">
      <c r="A15" s="8" t="s">
        <v>17</v>
      </c>
      <c r="B15" s="51" t="s">
        <v>44</v>
      </c>
      <c r="C15" s="50"/>
      <c r="D15" s="50"/>
      <c r="E15" s="8">
        <v>2</v>
      </c>
      <c r="F15" s="74"/>
      <c r="G15" s="74"/>
      <c r="H15" s="74"/>
      <c r="I15" s="10" t="b">
        <v>0</v>
      </c>
      <c r="J15" s="59"/>
      <c r="K15" s="59"/>
      <c r="L15" s="59"/>
      <c r="M15" s="10" t="b">
        <v>0</v>
      </c>
      <c r="N15" s="10"/>
      <c r="O15" s="10" t="b">
        <v>0</v>
      </c>
      <c r="P15" s="11" t="str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39.950000000000003" customHeight="1">
      <c r="A16" s="8" t="s">
        <v>18</v>
      </c>
      <c r="B16" s="51" t="s">
        <v>43</v>
      </c>
      <c r="C16" s="51"/>
      <c r="D16" s="51"/>
      <c r="E16" s="8">
        <v>2</v>
      </c>
      <c r="F16" s="74"/>
      <c r="G16" s="74"/>
      <c r="H16" s="74"/>
      <c r="I16" s="10" t="b">
        <v>0</v>
      </c>
      <c r="J16" s="47"/>
      <c r="K16" s="47"/>
      <c r="L16" s="47"/>
      <c r="M16" s="10" t="b">
        <v>0</v>
      </c>
      <c r="N16" s="10"/>
      <c r="O16" s="10" t="b">
        <v>0</v>
      </c>
      <c r="P16" s="11" t="str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>
      <c r="A17" s="8" t="s">
        <v>19</v>
      </c>
      <c r="B17" s="51" t="s">
        <v>37</v>
      </c>
      <c r="C17" s="51"/>
      <c r="D17" s="51"/>
      <c r="E17" s="8">
        <v>2</v>
      </c>
      <c r="F17" s="74"/>
      <c r="G17" s="74"/>
      <c r="H17" s="74"/>
      <c r="I17" s="10" t="b">
        <v>0</v>
      </c>
      <c r="J17" s="47"/>
      <c r="K17" s="47"/>
      <c r="L17" s="47"/>
      <c r="M17" s="10" t="b">
        <v>0</v>
      </c>
      <c r="N17" s="10"/>
      <c r="O17" s="10" t="b">
        <v>0</v>
      </c>
      <c r="P17" s="11" t="str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30" customHeight="1">
      <c r="A18" s="8" t="s">
        <v>20</v>
      </c>
      <c r="B18" s="51" t="s">
        <v>38</v>
      </c>
      <c r="C18" s="51"/>
      <c r="D18" s="51"/>
      <c r="E18" s="8">
        <v>3</v>
      </c>
      <c r="F18" s="74"/>
      <c r="G18" s="74"/>
      <c r="H18" s="74"/>
      <c r="I18" s="10" t="b">
        <v>0</v>
      </c>
      <c r="J18" s="58"/>
      <c r="K18" s="58"/>
      <c r="L18" s="58"/>
      <c r="M18" s="12" t="b">
        <v>0</v>
      </c>
      <c r="N18" s="12"/>
      <c r="O18" s="10" t="b">
        <v>0</v>
      </c>
      <c r="P18" s="11" t="str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30" customHeight="1">
      <c r="A19" s="8" t="s">
        <v>21</v>
      </c>
      <c r="B19" s="51" t="s">
        <v>39</v>
      </c>
      <c r="C19" s="51"/>
      <c r="D19" s="51"/>
      <c r="E19" s="8">
        <v>3</v>
      </c>
      <c r="F19" s="74"/>
      <c r="G19" s="74"/>
      <c r="H19" s="74"/>
      <c r="I19" s="10" t="b">
        <v>0</v>
      </c>
      <c r="J19" s="47"/>
      <c r="K19" s="47"/>
      <c r="L19" s="47"/>
      <c r="M19" s="10" t="b">
        <v>0</v>
      </c>
      <c r="N19" s="10"/>
      <c r="O19" s="10" t="b">
        <v>0</v>
      </c>
      <c r="P19" s="11" t="str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t="9.9499999999999993" customHeight="1">
      <c r="A20" s="34" t="s">
        <v>22</v>
      </c>
      <c r="B20" s="36" t="s">
        <v>40</v>
      </c>
      <c r="C20" s="37"/>
      <c r="D20" s="38"/>
      <c r="E20" s="34">
        <v>1</v>
      </c>
      <c r="F20" s="55"/>
      <c r="G20" s="56"/>
      <c r="H20" s="56"/>
      <c r="I20" s="22"/>
      <c r="J20" s="42" t="s">
        <v>41</v>
      </c>
      <c r="K20" s="42"/>
      <c r="L20" s="42"/>
      <c r="M20" s="22"/>
      <c r="N20" s="53">
        <f>3*J21</f>
        <v>0</v>
      </c>
      <c r="O20" s="21"/>
      <c r="P20" s="27">
        <f>E20*N20</f>
        <v>0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 ht="24.95" customHeight="1">
      <c r="A21" s="35"/>
      <c r="B21" s="39"/>
      <c r="C21" s="40"/>
      <c r="D21" s="41"/>
      <c r="E21" s="35"/>
      <c r="F21" s="31" t="s">
        <v>42</v>
      </c>
      <c r="G21" s="32"/>
      <c r="H21" s="32"/>
      <c r="I21" s="22"/>
      <c r="J21" s="33"/>
      <c r="K21" s="33"/>
      <c r="L21" s="33"/>
      <c r="M21" s="22"/>
      <c r="N21" s="54"/>
      <c r="O21" s="21"/>
      <c r="P21" s="28"/>
      <c r="Q21" s="2"/>
      <c r="R21" s="2"/>
      <c r="S21" s="2"/>
      <c r="T21" s="2"/>
      <c r="U21" s="2"/>
      <c r="V21" s="2"/>
      <c r="W21" s="2"/>
      <c r="X21" s="2"/>
      <c r="Y21" s="2"/>
    </row>
    <row r="22" spans="1:25" ht="19.5" thickBot="1">
      <c r="A22" s="8" t="s">
        <v>23</v>
      </c>
      <c r="B22" s="50" t="s">
        <v>29</v>
      </c>
      <c r="C22" s="50"/>
      <c r="D22" s="50"/>
      <c r="E22" s="8"/>
      <c r="F22" s="43" t="s">
        <v>48</v>
      </c>
      <c r="G22" s="44"/>
      <c r="H22" s="44"/>
      <c r="I22" s="44"/>
      <c r="J22" s="44"/>
      <c r="K22" s="44"/>
      <c r="L22" s="44"/>
      <c r="M22" s="44"/>
      <c r="N22" s="45"/>
      <c r="O22" s="10" t="b">
        <v>0</v>
      </c>
      <c r="P22" s="13">
        <f>E22</f>
        <v>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24.95" customHeight="1" thickBot="1">
      <c r="A23" s="52" t="s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4"/>
      <c r="P23" s="15">
        <f>SUM(P8:P22)</f>
        <v>0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s="4" customFormat="1" ht="30" customHeight="1">
      <c r="A24" s="29" t="s">
        <v>45</v>
      </c>
      <c r="B24" s="30"/>
      <c r="C24" s="17">
        <f>P23</f>
        <v>0</v>
      </c>
      <c r="D24" s="16" t="s">
        <v>25</v>
      </c>
      <c r="E24" s="16" t="s">
        <v>24</v>
      </c>
      <c r="F24" s="16"/>
      <c r="G24" s="23">
        <v>5000</v>
      </c>
      <c r="H24" s="16" t="s">
        <v>30</v>
      </c>
      <c r="I24" s="16"/>
      <c r="J24" s="17"/>
      <c r="K24" s="16"/>
      <c r="L24" s="48" t="s">
        <v>49</v>
      </c>
      <c r="M24" s="48"/>
      <c r="N24" s="48"/>
      <c r="O24" s="49"/>
      <c r="P24" s="18">
        <f>(C24*G24*J24)+(C24*G24*J24*0.1)</f>
        <v>0</v>
      </c>
      <c r="Q24" s="3"/>
      <c r="R24" s="3"/>
      <c r="S24" s="3"/>
      <c r="T24" s="3"/>
      <c r="U24" s="3"/>
      <c r="V24" s="3"/>
      <c r="W24" s="3"/>
      <c r="X24" s="3"/>
      <c r="Y24" s="3"/>
    </row>
    <row r="25" spans="1:25" s="4" customFormat="1">
      <c r="A25" s="61" t="s">
        <v>46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57"/>
      <c r="B26" s="57"/>
      <c r="C26" s="57"/>
      <c r="D26" s="57"/>
      <c r="E26" s="57"/>
      <c r="F26" s="24"/>
      <c r="G26" s="24"/>
      <c r="H26" s="24"/>
      <c r="I26" s="24"/>
      <c r="J26" s="26"/>
      <c r="K26" s="25"/>
      <c r="L26" s="76">
        <v>44927</v>
      </c>
      <c r="M26" s="76"/>
      <c r="N26" s="76"/>
      <c r="O26" s="76"/>
      <c r="P26" s="76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6"/>
      <c r="B27" s="6"/>
      <c r="C27" s="6"/>
      <c r="D27" s="7"/>
      <c r="E27" s="46" t="s">
        <v>32</v>
      </c>
      <c r="F27" s="46"/>
      <c r="G27" s="46"/>
      <c r="H27" s="46"/>
      <c r="I27" s="46"/>
      <c r="J27" s="46"/>
      <c r="K27" s="7"/>
      <c r="L27" s="7"/>
      <c r="M27" s="7"/>
      <c r="N27" s="7"/>
      <c r="O27" s="7"/>
      <c r="P27" s="7"/>
    </row>
    <row r="28" spans="1:25">
      <c r="A28" s="6"/>
      <c r="B28" s="6"/>
      <c r="C28" s="6"/>
      <c r="D28" s="7"/>
      <c r="E28" s="6"/>
      <c r="F28" s="6"/>
      <c r="G28" s="6"/>
      <c r="H28" s="6"/>
      <c r="I28" s="6"/>
      <c r="J28" s="7"/>
      <c r="K28" s="7"/>
      <c r="L28" s="7"/>
      <c r="M28" s="7"/>
      <c r="N28" s="7"/>
      <c r="O28" s="7"/>
      <c r="P28" s="7"/>
    </row>
  </sheetData>
  <mergeCells count="66">
    <mergeCell ref="P6:P7"/>
    <mergeCell ref="J9:L9"/>
    <mergeCell ref="J8:L8"/>
    <mergeCell ref="J10:L10"/>
    <mergeCell ref="J11:L11"/>
    <mergeCell ref="E6:E7"/>
    <mergeCell ref="F9:H9"/>
    <mergeCell ref="F10:H10"/>
    <mergeCell ref="F11:H11"/>
    <mergeCell ref="F6:N6"/>
    <mergeCell ref="F7:H7"/>
    <mergeCell ref="F8:H8"/>
    <mergeCell ref="B12:D12"/>
    <mergeCell ref="F18:H18"/>
    <mergeCell ref="F19:H19"/>
    <mergeCell ref="F12:H12"/>
    <mergeCell ref="F14:H14"/>
    <mergeCell ref="F13:H13"/>
    <mergeCell ref="F15:H15"/>
    <mergeCell ref="F16:H16"/>
    <mergeCell ref="F17:H17"/>
    <mergeCell ref="B8:D8"/>
    <mergeCell ref="B9:D9"/>
    <mergeCell ref="B10:D10"/>
    <mergeCell ref="B11:D11"/>
    <mergeCell ref="A6:D7"/>
    <mergeCell ref="A5:P5"/>
    <mergeCell ref="A25:P25"/>
    <mergeCell ref="J7:L7"/>
    <mergeCell ref="H1:J1"/>
    <mergeCell ref="H2:J3"/>
    <mergeCell ref="L1:P1"/>
    <mergeCell ref="L2:P3"/>
    <mergeCell ref="J13:L13"/>
    <mergeCell ref="J14:L14"/>
    <mergeCell ref="B18:D18"/>
    <mergeCell ref="B17:D17"/>
    <mergeCell ref="B16:D16"/>
    <mergeCell ref="B15:D15"/>
    <mergeCell ref="B14:D14"/>
    <mergeCell ref="B13:D13"/>
    <mergeCell ref="A1:B1"/>
    <mergeCell ref="J16:L16"/>
    <mergeCell ref="J18:L18"/>
    <mergeCell ref="J17:L17"/>
    <mergeCell ref="J12:L12"/>
    <mergeCell ref="J15:L15"/>
    <mergeCell ref="E27:J27"/>
    <mergeCell ref="J19:L19"/>
    <mergeCell ref="L24:O24"/>
    <mergeCell ref="B22:D22"/>
    <mergeCell ref="B19:D19"/>
    <mergeCell ref="A23:N23"/>
    <mergeCell ref="N20:N21"/>
    <mergeCell ref="F20:H20"/>
    <mergeCell ref="A26:E26"/>
    <mergeCell ref="L26:P26"/>
    <mergeCell ref="P20:P21"/>
    <mergeCell ref="A24:B24"/>
    <mergeCell ref="F21:H21"/>
    <mergeCell ref="J21:L21"/>
    <mergeCell ref="A20:A21"/>
    <mergeCell ref="B20:D21"/>
    <mergeCell ref="E20:E21"/>
    <mergeCell ref="J20:L20"/>
    <mergeCell ref="F22:N22"/>
  </mergeCells>
  <phoneticPr fontId="1"/>
  <pageMargins left="0.70866141732283472" right="0.70866141732283472" top="0.74803149606299213" bottom="0.15748031496062992" header="0.31496062992125984" footer="0.31496062992125984"/>
  <pageSetup paperSize="9" scale="96" orientation="portrait" r:id="rId1"/>
  <colBreaks count="1" manualBreakCount="1"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6</xdr:row>
                    <xdr:rowOff>419100</xdr:rowOff>
                  </from>
                  <to>
                    <xdr:col>7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428625</xdr:rowOff>
                  </from>
                  <to>
                    <xdr:col>11</xdr:col>
                    <xdr:colOff>723900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9525</xdr:colOff>
                    <xdr:row>6</xdr:row>
                    <xdr:rowOff>419100</xdr:rowOff>
                  </from>
                  <to>
                    <xdr:col>14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342900</xdr:colOff>
                    <xdr:row>7</xdr:row>
                    <xdr:rowOff>228600</xdr:rowOff>
                  </from>
                  <to>
                    <xdr:col>7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342900</xdr:colOff>
                    <xdr:row>8</xdr:row>
                    <xdr:rowOff>228600</xdr:rowOff>
                  </from>
                  <to>
                    <xdr:col>7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342900</xdr:colOff>
                    <xdr:row>9</xdr:row>
                    <xdr:rowOff>228600</xdr:rowOff>
                  </from>
                  <to>
                    <xdr:col>7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238125</xdr:rowOff>
                  </from>
                  <to>
                    <xdr:col>7</xdr:col>
                    <xdr:colOff>323850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342900</xdr:colOff>
                    <xdr:row>12</xdr:row>
                    <xdr:rowOff>47625</xdr:rowOff>
                  </from>
                  <to>
                    <xdr:col>7</xdr:col>
                    <xdr:colOff>314325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342900</xdr:colOff>
                    <xdr:row>12</xdr:row>
                    <xdr:rowOff>371475</xdr:rowOff>
                  </from>
                  <to>
                    <xdr:col>7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342900</xdr:colOff>
                    <xdr:row>14</xdr:row>
                    <xdr:rowOff>104775</xdr:rowOff>
                  </from>
                  <to>
                    <xdr:col>7</xdr:col>
                    <xdr:colOff>314325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342900</xdr:colOff>
                    <xdr:row>15</xdr:row>
                    <xdr:rowOff>123825</xdr:rowOff>
                  </from>
                  <to>
                    <xdr:col>7</xdr:col>
                    <xdr:colOff>314325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4</xdr:col>
                    <xdr:colOff>342900</xdr:colOff>
                    <xdr:row>15</xdr:row>
                    <xdr:rowOff>495300</xdr:rowOff>
                  </from>
                  <to>
                    <xdr:col>7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 altText="入院">
                <anchor mov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11</xdr:col>
                    <xdr:colOff>714375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 altText="皮下・筋注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714375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11</xdr:col>
                    <xdr:colOff>714375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 altText="小児、成人_x000a_（高齢者、肝・腎_x000a_障害等合併症有）">
                <anchor moveWithCells="1">
                  <from>
                    <xdr:col>8</xdr:col>
                    <xdr:colOff>0</xdr:colOff>
                    <xdr:row>11</xdr:row>
                    <xdr:rowOff>38100</xdr:rowOff>
                  </from>
                  <to>
                    <xdr:col>11</xdr:col>
                    <xdr:colOff>714375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371475</xdr:rowOff>
                  </from>
                  <to>
                    <xdr:col>11</xdr:col>
                    <xdr:colOff>714375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7</xdr:col>
                    <xdr:colOff>419100</xdr:colOff>
                    <xdr:row>14</xdr:row>
                    <xdr:rowOff>114300</xdr:rowOff>
                  </from>
                  <to>
                    <xdr:col>11</xdr:col>
                    <xdr:colOff>704850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7</xdr:col>
                    <xdr:colOff>419100</xdr:colOff>
                    <xdr:row>15</xdr:row>
                    <xdr:rowOff>123825</xdr:rowOff>
                  </from>
                  <to>
                    <xdr:col>11</xdr:col>
                    <xdr:colOff>704850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7</xdr:col>
                    <xdr:colOff>419100</xdr:colOff>
                    <xdr:row>15</xdr:row>
                    <xdr:rowOff>495300</xdr:rowOff>
                  </from>
                  <to>
                    <xdr:col>11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4</xdr:col>
                    <xdr:colOff>342900</xdr:colOff>
                    <xdr:row>17</xdr:row>
                    <xdr:rowOff>57150</xdr:rowOff>
                  </from>
                  <to>
                    <xdr:col>7</xdr:col>
                    <xdr:colOff>314325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7</xdr:col>
                    <xdr:colOff>409575</xdr:colOff>
                    <xdr:row>18</xdr:row>
                    <xdr:rowOff>66675</xdr:rowOff>
                  </from>
                  <to>
                    <xdr:col>11</xdr:col>
                    <xdr:colOff>695325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13</xdr:col>
                    <xdr:colOff>1066800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1066800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114300</xdr:rowOff>
                  </from>
                  <to>
                    <xdr:col>14</xdr:col>
                    <xdr:colOff>0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57150</xdr:rowOff>
                  </from>
                  <to>
                    <xdr:col>13</xdr:col>
                    <xdr:colOff>1066800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11</xdr:col>
                    <xdr:colOff>762000</xdr:colOff>
                    <xdr:row>12</xdr:row>
                    <xdr:rowOff>371475</xdr:rowOff>
                  </from>
                  <to>
                    <xdr:col>13</xdr:col>
                    <xdr:colOff>1057275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11</xdr:col>
                    <xdr:colOff>762000</xdr:colOff>
                    <xdr:row>14</xdr:row>
                    <xdr:rowOff>114300</xdr:rowOff>
                  </from>
                  <to>
                    <xdr:col>13</xdr:col>
                    <xdr:colOff>1057275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11</xdr:col>
                    <xdr:colOff>762000</xdr:colOff>
                    <xdr:row>15</xdr:row>
                    <xdr:rowOff>123825</xdr:rowOff>
                  </from>
                  <to>
                    <xdr:col>13</xdr:col>
                    <xdr:colOff>1057275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11</xdr:col>
                    <xdr:colOff>762000</xdr:colOff>
                    <xdr:row>15</xdr:row>
                    <xdr:rowOff>495300</xdr:rowOff>
                  </from>
                  <to>
                    <xdr:col>13</xdr:col>
                    <xdr:colOff>1057275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4</xdr:col>
                    <xdr:colOff>342900</xdr:colOff>
                    <xdr:row>18</xdr:row>
                    <xdr:rowOff>66675</xdr:rowOff>
                  </from>
                  <to>
                    <xdr:col>7</xdr:col>
                    <xdr:colOff>314325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66675</xdr:rowOff>
                  </from>
                  <to>
                    <xdr:col>13</xdr:col>
                    <xdr:colOff>1066800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57150</xdr:rowOff>
                  </from>
                  <to>
                    <xdr:col>11</xdr:col>
                    <xdr:colOff>714375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11</xdr:col>
                    <xdr:colOff>19050</xdr:colOff>
                    <xdr:row>0</xdr:row>
                    <xdr:rowOff>228600</xdr:rowOff>
                  </from>
                  <to>
                    <xdr:col>11</xdr:col>
                    <xdr:colOff>581025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11</xdr:col>
                    <xdr:colOff>714375</xdr:colOff>
                    <xdr:row>0</xdr:row>
                    <xdr:rowOff>228600</xdr:rowOff>
                  </from>
                  <to>
                    <xdr:col>15</xdr:col>
                    <xdr:colOff>85725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11</xdr:col>
                    <xdr:colOff>19050</xdr:colOff>
                    <xdr:row>2</xdr:row>
                    <xdr:rowOff>9525</xdr:rowOff>
                  </from>
                  <to>
                    <xdr:col>11</xdr:col>
                    <xdr:colOff>619125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11</xdr:col>
                    <xdr:colOff>714375</xdr:colOff>
                    <xdr:row>2</xdr:row>
                    <xdr:rowOff>0</xdr:rowOff>
                  </from>
                  <to>
                    <xdr:col>13</xdr:col>
                    <xdr:colOff>504825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2</xdr:row>
                    <xdr:rowOff>0</xdr:rowOff>
                  </from>
                  <to>
                    <xdr:col>16</xdr:col>
                    <xdr:colOff>28575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Check Box 72">
              <controlPr defaultSize="0" autoFill="0" autoLine="0" autoPict="0">
                <anchor moveWithCells="1">
                  <from>
                    <xdr:col>13</xdr:col>
                    <xdr:colOff>285750</xdr:colOff>
                    <xdr:row>4</xdr:row>
                    <xdr:rowOff>190500</xdr:rowOff>
                  </from>
                  <to>
                    <xdr:col>13</xdr:col>
                    <xdr:colOff>523875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Check Box 73">
              <controlPr defaultSize="0" autoFill="0" autoLine="0" autoPict="0">
                <anchor moveWithCells="1">
                  <from>
                    <xdr:col>13</xdr:col>
                    <xdr:colOff>885825</xdr:colOff>
                    <xdr:row>4</xdr:row>
                    <xdr:rowOff>190500</xdr:rowOff>
                  </from>
                  <to>
                    <xdr:col>15</xdr:col>
                    <xdr:colOff>47625</xdr:colOff>
                    <xdr:row>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当院書式11-4</vt:lpstr>
      <vt:lpstr>'当院書式11-4'!Print_Area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2023-02-02T08:08:19Z</cp:lastPrinted>
  <dcterms:created xsi:type="dcterms:W3CDTF">2020-05-15T00:35:16Z</dcterms:created>
  <dcterms:modified xsi:type="dcterms:W3CDTF">2023-02-08T02:11:44Z</dcterms:modified>
</cp:coreProperties>
</file>