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業務引継\1-2、3治験ユニット運営委員会\第44回（2023.2.）\IRB規程改訂\書式一覧\"/>
    </mc:Choice>
  </mc:AlternateContent>
  <xr:revisionPtr revIDLastSave="0" documentId="13_ncr:1_{0199DE8E-5AFB-44EA-8936-7B262E3142E9}" xr6:coauthVersionLast="36" xr6:coauthVersionMax="36" xr10:uidLastSave="{00000000-0000-0000-0000-000000000000}"/>
  <bookViews>
    <workbookView xWindow="0" yWindow="0" windowWidth="19380" windowHeight="7050" xr2:uid="{00000000-000D-0000-FFFF-FFFF00000000}"/>
  </bookViews>
  <sheets>
    <sheet name="当院書式11-2" sheetId="1" r:id="rId1"/>
  </sheets>
  <definedNames>
    <definedName name="_xlnm.Print_Area" localSheetId="0">'当院書式11-2'!$A$1:$R$28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22" i="1"/>
  <c r="R20" i="1"/>
  <c r="R19" i="1"/>
  <c r="R8" i="1" l="1"/>
  <c r="R11" i="1" l="1"/>
  <c r="R12" i="1"/>
  <c r="R13" i="1"/>
  <c r="R14" i="1"/>
  <c r="R15" i="1"/>
  <c r="R16" i="1"/>
  <c r="R17" i="1"/>
  <c r="R18" i="1"/>
  <c r="R23" i="1" l="1"/>
  <c r="C24" i="1" s="1"/>
  <c r="R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27" authorId="0" shapeId="0" xr:uid="{1782962B-BB64-49A1-807E-DB64499A6A0E}">
      <text>
        <r>
          <rPr>
            <b/>
            <sz val="11"/>
            <color indexed="81"/>
            <rFont val="MS P ゴシック"/>
            <family val="3"/>
            <charset val="128"/>
          </rPr>
          <t>★審議IRB年月の入力</t>
        </r>
        <r>
          <rPr>
            <sz val="9"/>
            <color indexed="81"/>
            <rFont val="MS P ゴシック"/>
            <family val="3"/>
            <charset val="128"/>
          </rPr>
          <t xml:space="preserve">
　yyyy/ｍ（年/月）を入力で
</t>
        </r>
        <r>
          <rPr>
            <sz val="11"/>
            <color indexed="81"/>
            <rFont val="MS P ゴシック"/>
            <family val="3"/>
            <charset val="128"/>
          </rPr>
          <t>【yyyy/ｍ月　治験審査委員会】
表示されます。</t>
        </r>
      </text>
    </comment>
  </commentList>
</comments>
</file>

<file path=xl/sharedStrings.xml><?xml version="1.0" encoding="utf-8"?>
<sst xmlns="http://schemas.openxmlformats.org/spreadsheetml/2006/main" count="43" uniqueCount="43">
  <si>
    <t>ポイント</t>
    <phoneticPr fontId="1"/>
  </si>
  <si>
    <t>ポピュレーション</t>
    <phoneticPr fontId="1"/>
  </si>
  <si>
    <t>要素</t>
    <rPh sb="0" eb="2">
      <t>ヨウソ</t>
    </rPh>
    <phoneticPr fontId="1"/>
  </si>
  <si>
    <t>ウェイト</t>
    <phoneticPr fontId="1"/>
  </si>
  <si>
    <t>Ⅰ
（ウェイト×1）</t>
    <phoneticPr fontId="1"/>
  </si>
  <si>
    <t>Ⅱ
（ウェイト×3）</t>
    <phoneticPr fontId="1"/>
  </si>
  <si>
    <t>Ⅲ
（ウェイト×5）</t>
    <phoneticPr fontId="1"/>
  </si>
  <si>
    <t>小計</t>
    <rPh sb="0" eb="2">
      <t>ショウケイ</t>
    </rPh>
    <phoneticPr fontId="1"/>
  </si>
  <si>
    <t>合計ポイント数</t>
    <rPh sb="0" eb="2">
      <t>ゴウケイ</t>
    </rPh>
    <rPh sb="6" eb="7">
      <t>スウ</t>
    </rPh>
    <phoneticPr fontId="1"/>
  </si>
  <si>
    <t>Ａ</t>
    <phoneticPr fontId="1"/>
  </si>
  <si>
    <t>Ｂ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</si>
  <si>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</si>
  <si>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</si>
  <si>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</si>
  <si>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</si>
  <si>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</si>
  <si>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</si>
  <si>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</si>
  <si>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</si>
  <si>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ポイント×</t>
    <phoneticPr fontId="1"/>
  </si>
  <si>
    <t>）</t>
    <phoneticPr fontId="1"/>
  </si>
  <si>
    <t>その他</t>
    <phoneticPr fontId="1"/>
  </si>
  <si>
    <t>円×（</t>
    <rPh sb="0" eb="1">
      <t>エン</t>
    </rPh>
    <phoneticPr fontId="1"/>
  </si>
  <si>
    <t>Ｃ</t>
    <phoneticPr fontId="1"/>
  </si>
  <si>
    <t>臨床試験研究費＝（</t>
    <rPh sb="0" eb="2">
      <t>リンショウ</t>
    </rPh>
    <rPh sb="2" eb="4">
      <t>シケン</t>
    </rPh>
    <rPh sb="4" eb="6">
      <t>ケンキュウ</t>
    </rPh>
    <rPh sb="6" eb="7">
      <t>ヒ</t>
    </rPh>
    <phoneticPr fontId="1"/>
  </si>
  <si>
    <t>当院書式 11-2</t>
    <rPh sb="0" eb="2">
      <t>トウイン</t>
    </rPh>
    <rPh sb="2" eb="4">
      <t>ショシキ</t>
    </rPh>
    <phoneticPr fontId="1"/>
  </si>
  <si>
    <t>治験機器の使用目的</t>
    <rPh sb="0" eb="2">
      <t>チケン</t>
    </rPh>
    <rPh sb="2" eb="4">
      <t>キキ</t>
    </rPh>
    <rPh sb="5" eb="7">
      <t>シヨウ</t>
    </rPh>
    <rPh sb="7" eb="9">
      <t>モクテキ</t>
    </rPh>
    <phoneticPr fontId="1"/>
  </si>
  <si>
    <t>観察回数</t>
    <rPh sb="0" eb="2">
      <t>カンサツ</t>
    </rPh>
    <rPh sb="2" eb="4">
      <t>カイスウ</t>
    </rPh>
    <phoneticPr fontId="1"/>
  </si>
  <si>
    <t>診療報酬点数のある
検査・自他覚症状観察
項目数（受診1回当り）</t>
    <rPh sb="0" eb="2">
      <t>シンリョウ</t>
    </rPh>
    <rPh sb="2" eb="4">
      <t>ホウシュウ</t>
    </rPh>
    <rPh sb="4" eb="6">
      <t>テンスウ</t>
    </rPh>
    <rPh sb="10" eb="12">
      <t>ケンサ</t>
    </rPh>
    <rPh sb="13" eb="15">
      <t>ジタ</t>
    </rPh>
    <rPh sb="15" eb="16">
      <t>カク</t>
    </rPh>
    <rPh sb="16" eb="18">
      <t>ショウジョウ</t>
    </rPh>
    <rPh sb="18" eb="20">
      <t>カンサツ</t>
    </rPh>
    <rPh sb="21" eb="23">
      <t>コウモク</t>
    </rPh>
    <rPh sb="23" eb="24">
      <t>スウ</t>
    </rPh>
    <rPh sb="25" eb="27">
      <t>ジュシン</t>
    </rPh>
    <rPh sb="28" eb="29">
      <t>カイ</t>
    </rPh>
    <rPh sb="29" eb="30">
      <t>アタ</t>
    </rPh>
    <phoneticPr fontId="1"/>
  </si>
  <si>
    <t>診療報酬点数のない
検査項目数
（受診1回当り）</t>
    <rPh sb="0" eb="2">
      <t>シンリョウ</t>
    </rPh>
    <rPh sb="2" eb="4">
      <t>ホウシュウ</t>
    </rPh>
    <rPh sb="4" eb="6">
      <t>テンスウ</t>
    </rPh>
    <rPh sb="10" eb="12">
      <t>ケンサ</t>
    </rPh>
    <rPh sb="12" eb="14">
      <t>コウモク</t>
    </rPh>
    <rPh sb="14" eb="15">
      <t>スウ</t>
    </rPh>
    <rPh sb="17" eb="19">
      <t>ジュシン</t>
    </rPh>
    <rPh sb="20" eb="21">
      <t>カイ</t>
    </rPh>
    <rPh sb="21" eb="22">
      <t>アタ</t>
    </rPh>
    <phoneticPr fontId="1"/>
  </si>
  <si>
    <t>症例発表</t>
    <rPh sb="0" eb="2">
      <t>ショウレイ</t>
    </rPh>
    <rPh sb="2" eb="4">
      <t>ハッピョウ</t>
    </rPh>
    <phoneticPr fontId="1"/>
  </si>
  <si>
    <t>承認申請に使用される
文書等の作成</t>
    <rPh sb="0" eb="2">
      <t>ショウニン</t>
    </rPh>
    <rPh sb="2" eb="4">
      <t>シンセイ</t>
    </rPh>
    <rPh sb="5" eb="7">
      <t>シヨウ</t>
    </rPh>
    <rPh sb="11" eb="13">
      <t>ブンショ</t>
    </rPh>
    <rPh sb="13" eb="14">
      <t>ナド</t>
    </rPh>
    <rPh sb="15" eb="17">
      <t>サクセイ</t>
    </rPh>
    <phoneticPr fontId="1"/>
  </si>
  <si>
    <t>大型機械の設置管理</t>
    <rPh sb="0" eb="2">
      <t>オオガタ</t>
    </rPh>
    <rPh sb="2" eb="4">
      <t>キカイ</t>
    </rPh>
    <rPh sb="5" eb="7">
      <t>セッチ</t>
    </rPh>
    <rPh sb="7" eb="9">
      <t>カンリ</t>
    </rPh>
    <phoneticPr fontId="1"/>
  </si>
  <si>
    <t>診療報酬点数のない
診療法を修得する関係者</t>
    <rPh sb="0" eb="6">
      <t>シンリョウホウシュウテンスウ</t>
    </rPh>
    <rPh sb="10" eb="12">
      <t>シンリョウ</t>
    </rPh>
    <rPh sb="12" eb="13">
      <t>ホウ</t>
    </rPh>
    <rPh sb="14" eb="16">
      <t>シュウトク</t>
    </rPh>
    <rPh sb="18" eb="21">
      <t>カンケイシャ</t>
    </rPh>
    <phoneticPr fontId="1"/>
  </si>
  <si>
    <t>臨床試験研究費ポイント算出表&lt;医療機器&gt;</t>
    <rPh sb="0" eb="2">
      <t>リンショウ</t>
    </rPh>
    <rPh sb="2" eb="4">
      <t>シケン</t>
    </rPh>
    <rPh sb="4" eb="7">
      <t>ケンキュウヒ</t>
    </rPh>
    <rPh sb="11" eb="13">
      <t>サンシュツ</t>
    </rPh>
    <rPh sb="13" eb="14">
      <t>ヒョウ</t>
    </rPh>
    <rPh sb="15" eb="17">
      <t>イリョウ</t>
    </rPh>
    <rPh sb="17" eb="19">
      <t>キキ</t>
    </rPh>
    <phoneticPr fontId="1"/>
  </si>
  <si>
    <t>区分</t>
    <rPh sb="0" eb="2">
      <t>クブン</t>
    </rPh>
    <phoneticPr fontId="1"/>
  </si>
  <si>
    <t>整理番号</t>
    <rPh sb="0" eb="2">
      <t>セイリ</t>
    </rPh>
    <rPh sb="2" eb="4">
      <t>バンゴウ</t>
    </rPh>
    <phoneticPr fontId="1"/>
  </si>
  <si>
    <t>＊〈Ｋその他〉のポイントについては、その算定理由を明記して下さい。</t>
    <phoneticPr fontId="1"/>
  </si>
  <si>
    <t>【算定理由】</t>
    <rPh sb="1" eb="3">
      <t>サンテイ</t>
    </rPh>
    <rPh sb="3" eb="5">
      <t>リユウ</t>
    </rPh>
    <phoneticPr fontId="1"/>
  </si>
  <si>
    <t>岩手医科大学附属＿ ＿ ＿</t>
    <rPh sb="0" eb="2">
      <t>イワテ</t>
    </rPh>
    <rPh sb="2" eb="4">
      <t>イカ</t>
    </rPh>
    <rPh sb="4" eb="6">
      <t>ダイガク</t>
    </rPh>
    <rPh sb="6" eb="8">
      <t>フゾク</t>
    </rPh>
    <phoneticPr fontId="1"/>
  </si>
  <si>
    <t>放射線診断科</t>
    <rPh sb="5" eb="6">
      <t>カ</t>
    </rPh>
    <phoneticPr fontId="1"/>
  </si>
  <si>
    <t>臨床検査科</t>
    <rPh sb="4" eb="5">
      <t>カ</t>
    </rPh>
    <phoneticPr fontId="1"/>
  </si>
  <si>
    <t>）症例×（消費税）＝</t>
    <rPh sb="1" eb="3">
      <t>ショウレイ</t>
    </rPh>
    <rPh sb="5" eb="8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</si>
</sst>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0_ "/>
    <numFmt numFmtId="178" formatCode="&quot;【&quot;yyyy/m&quot;月&quot;\ &quot;治&quot;&quot;験&quot;&quot;審&quot;&quot;査&quot;&quot;委&quot;&quot;員&quot;&quot;会&quot;&quot;】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right" vertical="center" shrinkToFit="1"/>
    </xf>
    <xf numFmtId="177" fontId="6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11" fillId="0" borderId="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J$17" lockText="1" noThreeD="1"/>
</file>

<file path=xl/ctrlProps/ctrlProp11.xml><?xml version="1.0" encoding="utf-8"?>
<formControlPr xmlns="http://schemas.microsoft.com/office/spreadsheetml/2009/9/main" objectType="CheckBox" fmlaLink="$J$18" lockText="1" noThreeD="1"/>
</file>

<file path=xl/ctrlProps/ctrlProp12.xml><?xml version="1.0" encoding="utf-8"?>
<formControlPr xmlns="http://schemas.microsoft.com/office/spreadsheetml/2009/9/main" objectType="CheckBox" fmlaLink="$O$11" lockText="1" noThreeD="1"/>
</file>

<file path=xl/ctrlProps/ctrlProp13.xml><?xml version="1.0" encoding="utf-8"?>
<formControlPr xmlns="http://schemas.microsoft.com/office/spreadsheetml/2009/9/main" objectType="CheckBox" fmlaLink="$O$12" lockText="1" noThreeD="1"/>
</file>

<file path=xl/ctrlProps/ctrlProp14.xml><?xml version="1.0" encoding="utf-8"?>
<formControlPr xmlns="http://schemas.microsoft.com/office/spreadsheetml/2009/9/main" objectType="CheckBox" fmlaLink="$O$13" lockText="1" noThreeD="1"/>
</file>

<file path=xl/ctrlProps/ctrlProp15.xml><?xml version="1.0" encoding="utf-8"?>
<formControlPr xmlns="http://schemas.microsoft.com/office/spreadsheetml/2009/9/main" objectType="CheckBox" fmlaLink="$O$14" lockText="1" noThreeD="1"/>
</file>

<file path=xl/ctrlProps/ctrlProp16.xml><?xml version="1.0" encoding="utf-8"?>
<formControlPr xmlns="http://schemas.microsoft.com/office/spreadsheetml/2009/9/main" objectType="CheckBox" fmlaLink="$O$16" lockText="1" noThreeD="1"/>
</file>

<file path=xl/ctrlProps/ctrlProp17.xml><?xml version="1.0" encoding="utf-8"?>
<formControlPr xmlns="http://schemas.microsoft.com/office/spreadsheetml/2009/9/main" objectType="CheckBox" fmlaLink="$O$18" lockText="1" noThreeD="1"/>
</file>

<file path=xl/ctrlProps/ctrlProp18.xml><?xml version="1.0" encoding="utf-8"?>
<formControlPr xmlns="http://schemas.microsoft.com/office/spreadsheetml/2009/9/main" objectType="CheckBox" fmlaLink="$Q$12" lockText="1" noThreeD="1"/>
</file>

<file path=xl/ctrlProps/ctrlProp19.xml><?xml version="1.0" encoding="utf-8"?>
<formControlPr xmlns="http://schemas.microsoft.com/office/spreadsheetml/2009/9/main" objectType="CheckBox" fmlaLink="$Q$1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Q$14" lockText="1" noThreeD="1"/>
</file>

<file path=xl/ctrlProps/ctrlProp21.xml><?xml version="1.0" encoding="utf-8"?>
<formControlPr xmlns="http://schemas.microsoft.com/office/spreadsheetml/2009/9/main" objectType="CheckBox" fmlaLink="$Q$1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Q$8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J$8" lockText="1" noThreeD="1"/>
</file>

<file path=xl/ctrlProps/ctrlProp32.xml><?xml version="1.0" encoding="utf-8"?>
<formControlPr xmlns="http://schemas.microsoft.com/office/spreadsheetml/2009/9/main" objectType="CheckBox" fmlaLink="$O$8" lockText="1" noThreeD="1"/>
</file>

<file path=xl/ctrlProps/ctrlProp33.xml><?xml version="1.0" encoding="utf-8"?>
<formControlPr xmlns="http://schemas.microsoft.com/office/spreadsheetml/2009/9/main" objectType="CheckBox" fmlaLink="$Q$11" lockText="1" noThreeD="1"/>
</file>

<file path=xl/ctrlProps/ctrlProp34.xml><?xml version="1.0" encoding="utf-8"?>
<formControlPr xmlns="http://schemas.microsoft.com/office/spreadsheetml/2009/9/main" objectType="CheckBox" fmlaLink="$J$19" lockText="1" noThreeD="1"/>
</file>

<file path=xl/ctrlProps/ctrlProp35.xml><?xml version="1.0" encoding="utf-8"?>
<formControlPr xmlns="http://schemas.microsoft.com/office/spreadsheetml/2009/9/main" objectType="CheckBox" fmlaLink="$J$20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J$21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J$11" lockText="1" noThreeD="1"/>
</file>

<file path=xl/ctrlProps/ctrlProp5.xml><?xml version="1.0" encoding="utf-8"?>
<formControlPr xmlns="http://schemas.microsoft.com/office/spreadsheetml/2009/9/main" objectType="CheckBox" fmlaLink="$J$12" lockText="1" noThreeD="1"/>
</file>

<file path=xl/ctrlProps/ctrlProp6.xml><?xml version="1.0" encoding="utf-8"?>
<formControlPr xmlns="http://schemas.microsoft.com/office/spreadsheetml/2009/9/main" objectType="CheckBox" fmlaLink="$J$13" lockText="1" noThreeD="1"/>
</file>

<file path=xl/ctrlProps/ctrlProp7.xml><?xml version="1.0" encoding="utf-8"?>
<formControlPr xmlns="http://schemas.microsoft.com/office/spreadsheetml/2009/9/main" objectType="CheckBox" fmlaLink="$J$14" lockText="1" noThreeD="1"/>
</file>

<file path=xl/ctrlProps/ctrlProp8.xml><?xml version="1.0" encoding="utf-8"?>
<formControlPr xmlns="http://schemas.microsoft.com/office/spreadsheetml/2009/9/main" objectType="CheckBox" fmlaLink="$J$15" lockText="1" noThreeD="1"/>
</file>

<file path=xl/ctrlProps/ctrlProp9.xml><?xml version="1.0" encoding="utf-8"?>
<formControlPr xmlns="http://schemas.microsoft.com/office/spreadsheetml/2009/9/main" objectType="CheckBox" fmlaLink="$J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123825</xdr:rowOff>
        </xdr:from>
        <xdr:to>
          <xdr:col>8</xdr:col>
          <xdr:colOff>323850</xdr:colOff>
          <xdr:row>7</xdr:row>
          <xdr:rowOff>581025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歯科材料　　　　　　　（インプラント除く）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13</xdr:col>
          <xdr:colOff>733425</xdr:colOff>
          <xdr:row>8</xdr:row>
          <xdr:rowOff>19050</xdr:rowOff>
        </xdr:to>
        <xdr:sp macro="" textlink="">
          <xdr:nvSpPr>
            <xdr:cNvPr id="1026" name="Check Box 2" descr="医薬品医療機器等法&#10;により設置管理が求め&#10;られる大型機械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医薬品医療機器等法　　　により設置管理が求め　　　られる大型機械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7</xdr:row>
          <xdr:rowOff>619125</xdr:rowOff>
        </xdr:from>
        <xdr:to>
          <xdr:col>15</xdr:col>
          <xdr:colOff>1076325</xdr:colOff>
          <xdr:row>8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新構造医療機器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10</xdr:row>
          <xdr:rowOff>123825</xdr:rowOff>
        </xdr:from>
        <xdr:to>
          <xdr:col>8</xdr:col>
          <xdr:colOff>114300</xdr:colOff>
          <xdr:row>10</xdr:row>
          <xdr:rowOff>390525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10</xdr:row>
          <xdr:rowOff>714375</xdr:rowOff>
        </xdr:from>
        <xdr:to>
          <xdr:col>8</xdr:col>
          <xdr:colOff>114300</xdr:colOff>
          <xdr:row>12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5回以内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12</xdr:row>
          <xdr:rowOff>190500</xdr:rowOff>
        </xdr:from>
        <xdr:to>
          <xdr:col>8</xdr:col>
          <xdr:colOff>114300</xdr:colOff>
          <xdr:row>12</xdr:row>
          <xdr:rowOff>457200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50項目以内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13</xdr:row>
          <xdr:rowOff>190500</xdr:rowOff>
        </xdr:from>
        <xdr:to>
          <xdr:col>8</xdr:col>
          <xdr:colOff>114300</xdr:colOff>
          <xdr:row>13</xdr:row>
          <xdr:rowOff>457200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1～5項目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13</xdr:row>
          <xdr:rowOff>619125</xdr:rowOff>
        </xdr:from>
        <xdr:to>
          <xdr:col>8</xdr:col>
          <xdr:colOff>114300</xdr:colOff>
          <xdr:row>15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15</xdr:row>
          <xdr:rowOff>57150</xdr:rowOff>
        </xdr:from>
        <xdr:to>
          <xdr:col>8</xdr:col>
          <xdr:colOff>114300</xdr:colOff>
          <xdr:row>15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30枚以内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16</xdr:row>
          <xdr:rowOff>0</xdr:rowOff>
        </xdr:from>
        <xdr:to>
          <xdr:col>8</xdr:col>
          <xdr:colOff>114300</xdr:colOff>
          <xdr:row>17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17</xdr:row>
          <xdr:rowOff>57150</xdr:rowOff>
        </xdr:from>
        <xdr:to>
          <xdr:col>8</xdr:col>
          <xdr:colOff>114300</xdr:colOff>
          <xdr:row>17</xdr:row>
          <xdr:rowOff>323850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1～10人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10</xdr:row>
          <xdr:rowOff>0</xdr:rowOff>
        </xdr:from>
        <xdr:to>
          <xdr:col>13</xdr:col>
          <xdr:colOff>714375</xdr:colOff>
          <xdr:row>11</xdr:row>
          <xdr:rowOff>0</xdr:rowOff>
        </xdr:to>
        <xdr:sp macro="" textlink="">
          <xdr:nvSpPr>
            <xdr:cNvPr id="1046" name="Check Box 22" descr="入院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小児、成人　　　　　　　　　（高齢者、意識障害者等）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13</xdr:col>
          <xdr:colOff>361950</xdr:colOff>
          <xdr:row>12</xdr:row>
          <xdr:rowOff>28575</xdr:rowOff>
        </xdr:to>
        <xdr:sp macro="" textlink="">
          <xdr:nvSpPr>
            <xdr:cNvPr id="1047" name="Check Box 23" descr="皮下・筋注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6～20回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200025</xdr:rowOff>
        </xdr:from>
        <xdr:to>
          <xdr:col>13</xdr:col>
          <xdr:colOff>361950</xdr:colOff>
          <xdr:row>12</xdr:row>
          <xdr:rowOff>466725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13</xdr:row>
          <xdr:rowOff>133350</xdr:rowOff>
        </xdr:from>
        <xdr:to>
          <xdr:col>13</xdr:col>
          <xdr:colOff>352425</xdr:colOff>
          <xdr:row>13</xdr:row>
          <xdr:rowOff>533400</xdr:rowOff>
        </xdr:to>
        <xdr:sp macro="" textlink="">
          <xdr:nvSpPr>
            <xdr:cNvPr id="1050" name="Check Box 26" descr="小児、成人&#10;（高齢者、肝・腎&#10;障害等合併症有）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6～20項目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15</xdr:row>
          <xdr:rowOff>66675</xdr:rowOff>
        </xdr:from>
        <xdr:to>
          <xdr:col>13</xdr:col>
          <xdr:colOff>352425</xdr:colOff>
          <xdr:row>15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31～50枚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17</xdr:row>
          <xdr:rowOff>57150</xdr:rowOff>
        </xdr:from>
        <xdr:to>
          <xdr:col>13</xdr:col>
          <xdr:colOff>352425</xdr:colOff>
          <xdr:row>17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15</xdr:col>
          <xdr:colOff>1066800</xdr:colOff>
          <xdr:row>12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21回以上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200025</xdr:rowOff>
        </xdr:from>
        <xdr:to>
          <xdr:col>15</xdr:col>
          <xdr:colOff>1066800</xdr:colOff>
          <xdr:row>12</xdr:row>
          <xdr:rowOff>466725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101項目以上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</xdr:row>
          <xdr:rowOff>85725</xdr:rowOff>
        </xdr:from>
        <xdr:to>
          <xdr:col>15</xdr:col>
          <xdr:colOff>1076325</xdr:colOff>
          <xdr:row>13</xdr:row>
          <xdr:rowOff>571500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21項目以上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15</xdr:row>
          <xdr:rowOff>57150</xdr:rowOff>
        </xdr:from>
        <xdr:to>
          <xdr:col>15</xdr:col>
          <xdr:colOff>1057275</xdr:colOff>
          <xdr:row>15</xdr:row>
          <xdr:rowOff>323850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51枚以上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9532</xdr:colOff>
          <xdr:row>1</xdr:row>
          <xdr:rowOff>0</xdr:rowOff>
        </xdr:from>
        <xdr:to>
          <xdr:col>18</xdr:col>
          <xdr:colOff>533413</xdr:colOff>
          <xdr:row>3</xdr:row>
          <xdr:rowOff>28575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229107" y="238125"/>
              <a:ext cx="3295656" cy="504825"/>
              <a:chOff x="3114675" y="228600"/>
              <a:chExt cx="2552322" cy="504825"/>
            </a:xfrm>
          </xdr:grpSpPr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3114675" y="22860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治験</a:t>
                </a:r>
              </a:p>
            </xdr:txBody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3741462" y="228600"/>
                <a:ext cx="12192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製造販売後臨床試験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3114675" y="485775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3741462" y="47625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医療機器</a:t>
                </a:r>
              </a:p>
            </xdr:txBody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4428748" y="476250"/>
                <a:ext cx="123824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再生医療等製品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790575</xdr:rowOff>
        </xdr:from>
        <xdr:to>
          <xdr:col>8</xdr:col>
          <xdr:colOff>323850</xdr:colOff>
          <xdr:row>9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家庭用医療機器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361950</xdr:rowOff>
        </xdr:from>
        <xdr:to>
          <xdr:col>8</xdr:col>
          <xdr:colOff>323850</xdr:colOff>
          <xdr:row>9</xdr:row>
          <xdr:rowOff>428625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Ⅱ及びⅢを除く　　　　　その他医療機器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781050</xdr:rowOff>
        </xdr:from>
        <xdr:to>
          <xdr:col>15</xdr:col>
          <xdr:colOff>9525</xdr:colOff>
          <xdr:row>9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体内植込み医療機器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361950</xdr:rowOff>
        </xdr:from>
        <xdr:to>
          <xdr:col>14</xdr:col>
          <xdr:colOff>0</xdr:colOff>
          <xdr:row>10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体内と体外を連結する　　　医療機器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7</xdr:row>
          <xdr:rowOff>619125</xdr:rowOff>
        </xdr:from>
        <xdr:to>
          <xdr:col>6</xdr:col>
          <xdr:colOff>9525</xdr:colOff>
          <xdr:row>8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7</xdr:row>
          <xdr:rowOff>619125</xdr:rowOff>
        </xdr:from>
        <xdr:to>
          <xdr:col>12</xdr:col>
          <xdr:colOff>9525</xdr:colOff>
          <xdr:row>8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9</xdr:row>
          <xdr:rowOff>428625</xdr:rowOff>
        </xdr:from>
        <xdr:to>
          <xdr:col>15</xdr:col>
          <xdr:colOff>1057275</xdr:colOff>
          <xdr:row>10</xdr:row>
          <xdr:rowOff>476250</xdr:rowOff>
        </xdr:to>
        <xdr:sp macro="" textlink="">
          <xdr:nvSpPr>
            <xdr:cNvPr id="1104" name="Check Box 80" descr="入院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新生児、　　　　　　　　　　低体重出生児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18</xdr:row>
          <xdr:rowOff>0</xdr:rowOff>
        </xdr:from>
        <xdr:to>
          <xdr:col>8</xdr:col>
          <xdr:colOff>114300</xdr:colOff>
          <xdr:row>19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18</xdr:row>
          <xdr:rowOff>228600</xdr:rowOff>
        </xdr:from>
        <xdr:to>
          <xdr:col>8</xdr:col>
          <xdr:colOff>114300</xdr:colOff>
          <xdr:row>20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17</xdr:row>
          <xdr:rowOff>371475</xdr:rowOff>
        </xdr:from>
        <xdr:to>
          <xdr:col>13</xdr:col>
          <xdr:colOff>342900</xdr:colOff>
          <xdr:row>19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18</xdr:row>
          <xdr:rowOff>228600</xdr:rowOff>
        </xdr:from>
        <xdr:to>
          <xdr:col>13</xdr:col>
          <xdr:colOff>342900</xdr:colOff>
          <xdr:row>20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19</xdr:row>
          <xdr:rowOff>228600</xdr:rowOff>
        </xdr:from>
        <xdr:to>
          <xdr:col>8</xdr:col>
          <xdr:colOff>114300</xdr:colOff>
          <xdr:row>21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19</xdr:row>
          <xdr:rowOff>228600</xdr:rowOff>
        </xdr:from>
        <xdr:to>
          <xdr:col>13</xdr:col>
          <xdr:colOff>342900</xdr:colOff>
          <xdr:row>21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8"/>
  <sheetViews>
    <sheetView tabSelected="1" view="pageBreakPreview" zoomScaleNormal="100" zoomScaleSheetLayoutView="100" workbookViewId="0">
      <selection activeCell="N27" sqref="N27:R27"/>
    </sheetView>
  </sheetViews>
  <sheetFormatPr defaultRowHeight="18.75"/>
  <cols>
    <col min="1" max="1" width="3.625" style="1" customWidth="1"/>
    <col min="2" max="2" width="12.625" style="1" customWidth="1"/>
    <col min="3" max="3" width="5.625" style="1" customWidth="1"/>
    <col min="4" max="4" width="1.625" customWidth="1"/>
    <col min="5" max="5" width="4.625" style="1" customWidth="1"/>
    <col min="6" max="6" width="2.625" style="1" customWidth="1"/>
    <col min="7" max="7" width="1.625" style="1" customWidth="1"/>
    <col min="8" max="8" width="8.125" style="1" customWidth="1"/>
    <col min="9" max="9" width="5.625" style="1" customWidth="1"/>
    <col min="10" max="10" width="6.625" style="1" hidden="1" customWidth="1"/>
    <col min="11" max="11" width="2.625" style="1" customWidth="1"/>
    <col min="12" max="12" width="4.625" hidden="1" customWidth="1"/>
    <col min="13" max="13" width="6.625" customWidth="1"/>
    <col min="14" max="14" width="10.125" customWidth="1"/>
    <col min="15" max="15" width="5.625" hidden="1" customWidth="1"/>
    <col min="16" max="16" width="15.625" customWidth="1"/>
    <col min="17" max="17" width="6.625" hidden="1" customWidth="1"/>
    <col min="18" max="18" width="10.625" customWidth="1"/>
    <col min="19" max="19" width="15.5" customWidth="1"/>
    <col min="20" max="20" width="1.625" customWidth="1"/>
    <col min="21" max="21" width="3.625" customWidth="1"/>
    <col min="22" max="22" width="1.625" customWidth="1"/>
    <col min="23" max="23" width="10.375" customWidth="1"/>
    <col min="24" max="24" width="1.625" customWidth="1"/>
    <col min="25" max="25" width="4.625" customWidth="1"/>
    <col min="26" max="26" width="1.625" customWidth="1"/>
    <col min="27" max="27" width="4.625" customWidth="1"/>
    <col min="28" max="28" width="1.625" customWidth="1"/>
    <col min="29" max="29" width="5.625" customWidth="1"/>
    <col min="30" max="30" width="1.625" customWidth="1"/>
    <col min="31" max="31" width="6.625" customWidth="1"/>
    <col min="32" max="32" width="2.625" customWidth="1"/>
    <col min="33" max="33" width="5.625" customWidth="1"/>
  </cols>
  <sheetData>
    <row r="1" spans="1:27">
      <c r="A1" s="68" t="s">
        <v>25</v>
      </c>
      <c r="B1" s="68"/>
      <c r="C1" s="5"/>
      <c r="D1" s="6"/>
      <c r="E1" s="5"/>
      <c r="F1" s="5"/>
      <c r="G1" s="5"/>
      <c r="H1" s="7"/>
      <c r="I1" s="8"/>
      <c r="J1" s="9"/>
      <c r="K1" s="72" t="s">
        <v>36</v>
      </c>
      <c r="L1" s="73"/>
      <c r="M1" s="74"/>
      <c r="N1" s="72"/>
      <c r="O1" s="73"/>
      <c r="P1" s="73"/>
      <c r="Q1" s="73"/>
      <c r="R1" s="74"/>
    </row>
    <row r="2" spans="1:27">
      <c r="C2" s="5"/>
      <c r="D2" s="6"/>
      <c r="E2" s="5"/>
      <c r="F2" s="5"/>
      <c r="G2" s="5"/>
      <c r="H2" s="7"/>
      <c r="I2" s="8"/>
      <c r="J2" s="9"/>
      <c r="K2" s="75" t="s">
        <v>35</v>
      </c>
      <c r="L2" s="76"/>
      <c r="M2" s="77"/>
      <c r="N2" s="75"/>
      <c r="O2" s="76"/>
      <c r="P2" s="76"/>
      <c r="Q2" s="76"/>
      <c r="R2" s="77"/>
    </row>
    <row r="3" spans="1:27">
      <c r="A3" s="5"/>
      <c r="B3" s="5"/>
      <c r="C3" s="5"/>
      <c r="D3" s="6"/>
      <c r="E3" s="5"/>
      <c r="F3" s="5"/>
      <c r="G3" s="5"/>
      <c r="H3" s="7"/>
      <c r="I3" s="8"/>
      <c r="J3" s="9"/>
      <c r="K3" s="78"/>
      <c r="L3" s="79"/>
      <c r="M3" s="80"/>
      <c r="N3" s="78"/>
      <c r="O3" s="79"/>
      <c r="P3" s="79"/>
      <c r="Q3" s="79"/>
      <c r="R3" s="80"/>
    </row>
    <row r="4" spans="1:27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</row>
    <row r="5" spans="1:27" ht="45" customHeight="1">
      <c r="A5" s="71" t="s">
        <v>34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7">
      <c r="A6" s="39" t="s">
        <v>2</v>
      </c>
      <c r="B6" s="39"/>
      <c r="C6" s="39"/>
      <c r="D6" s="39"/>
      <c r="E6" s="81" t="s">
        <v>3</v>
      </c>
      <c r="F6" s="32" t="s">
        <v>0</v>
      </c>
      <c r="G6" s="28"/>
      <c r="H6" s="28"/>
      <c r="I6" s="28"/>
      <c r="J6" s="28"/>
      <c r="K6" s="28"/>
      <c r="L6" s="28"/>
      <c r="M6" s="28"/>
      <c r="N6" s="28"/>
      <c r="O6" s="28"/>
      <c r="P6" s="34"/>
      <c r="Q6" s="10"/>
      <c r="R6" s="59" t="s">
        <v>7</v>
      </c>
      <c r="S6" s="2"/>
      <c r="T6" s="2"/>
      <c r="U6" s="2"/>
      <c r="V6" s="2"/>
      <c r="W6" s="2"/>
      <c r="X6" s="2"/>
      <c r="Y6" s="2"/>
      <c r="Z6" s="2"/>
      <c r="AA6" s="2"/>
    </row>
    <row r="7" spans="1:27" ht="35.1" customHeight="1">
      <c r="A7" s="39"/>
      <c r="B7" s="39"/>
      <c r="C7" s="39"/>
      <c r="D7" s="39"/>
      <c r="E7" s="81"/>
      <c r="F7" s="47" t="s">
        <v>4</v>
      </c>
      <c r="G7" s="48"/>
      <c r="H7" s="48"/>
      <c r="I7" s="49"/>
      <c r="J7" s="11"/>
      <c r="K7" s="47" t="s">
        <v>5</v>
      </c>
      <c r="L7" s="48"/>
      <c r="M7" s="48"/>
      <c r="N7" s="49"/>
      <c r="O7" s="11"/>
      <c r="P7" s="11" t="s">
        <v>6</v>
      </c>
      <c r="Q7" s="11"/>
      <c r="R7" s="61"/>
      <c r="S7" s="2"/>
      <c r="T7" s="2"/>
      <c r="U7" s="2"/>
      <c r="V7" s="2"/>
      <c r="W7" s="2"/>
      <c r="X7" s="2"/>
      <c r="Y7" s="2"/>
      <c r="Z7" s="2"/>
      <c r="AA7" s="2"/>
    </row>
    <row r="8" spans="1:27" ht="54.95" customHeight="1">
      <c r="A8" s="59" t="s">
        <v>9</v>
      </c>
      <c r="B8" s="51" t="s">
        <v>26</v>
      </c>
      <c r="C8" s="52"/>
      <c r="D8" s="53"/>
      <c r="E8" s="59">
        <v>2</v>
      </c>
      <c r="F8" s="59"/>
      <c r="G8" s="62"/>
      <c r="H8" s="63"/>
      <c r="I8" s="64"/>
      <c r="J8" s="44" t="b">
        <v>0</v>
      </c>
      <c r="K8" s="44"/>
      <c r="L8" s="62"/>
      <c r="M8" s="63"/>
      <c r="N8" s="64"/>
      <c r="O8" s="44" t="b">
        <v>0</v>
      </c>
      <c r="P8" s="44"/>
      <c r="Q8" s="44" t="b">
        <v>0</v>
      </c>
      <c r="R8" s="85" t="str">
        <f>IF(J8=TRUE,E8*1,IF(O8=TRUE,E8*3,IF(Q8=TRUE,E8*5,"0")))</f>
        <v>0</v>
      </c>
      <c r="S8" s="2"/>
      <c r="T8" s="2"/>
      <c r="U8" s="2"/>
      <c r="V8" s="2"/>
      <c r="W8" s="2"/>
      <c r="X8" s="2"/>
      <c r="Y8" s="2"/>
      <c r="Z8" s="2"/>
      <c r="AA8" s="2"/>
    </row>
    <row r="9" spans="1:27" ht="30" customHeight="1">
      <c r="A9" s="60"/>
      <c r="B9" s="54"/>
      <c r="C9" s="33"/>
      <c r="D9" s="55"/>
      <c r="E9" s="60"/>
      <c r="F9" s="60"/>
      <c r="G9" s="65"/>
      <c r="H9" s="66"/>
      <c r="I9" s="67"/>
      <c r="J9" s="45" t="b">
        <v>1</v>
      </c>
      <c r="K9" s="45"/>
      <c r="L9" s="65"/>
      <c r="M9" s="66"/>
      <c r="N9" s="67"/>
      <c r="O9" s="45"/>
      <c r="P9" s="45"/>
      <c r="Q9" s="45"/>
      <c r="R9" s="86"/>
      <c r="S9" s="2"/>
      <c r="T9" s="2"/>
      <c r="U9" s="2"/>
      <c r="V9" s="2"/>
      <c r="W9" s="2"/>
      <c r="X9" s="2"/>
      <c r="Y9" s="2"/>
      <c r="Z9" s="2"/>
      <c r="AA9" s="2"/>
    </row>
    <row r="10" spans="1:27" ht="35.1" customHeight="1">
      <c r="A10" s="61"/>
      <c r="B10" s="56"/>
      <c r="C10" s="57"/>
      <c r="D10" s="58"/>
      <c r="E10" s="61"/>
      <c r="F10" s="61"/>
      <c r="G10" s="83"/>
      <c r="H10" s="83"/>
      <c r="I10" s="83"/>
      <c r="J10" s="46"/>
      <c r="K10" s="46"/>
      <c r="L10" s="84"/>
      <c r="M10" s="84"/>
      <c r="N10" s="84"/>
      <c r="O10" s="46"/>
      <c r="P10" s="46"/>
      <c r="Q10" s="46"/>
      <c r="R10" s="87"/>
      <c r="S10" s="2"/>
      <c r="T10" s="2"/>
      <c r="U10" s="2"/>
      <c r="V10" s="2"/>
      <c r="W10" s="2"/>
      <c r="X10" s="2"/>
      <c r="Y10" s="2"/>
      <c r="Z10" s="2"/>
      <c r="AA10" s="2"/>
    </row>
    <row r="11" spans="1:27" ht="39.950000000000003" customHeight="1">
      <c r="A11" s="10" t="s">
        <v>10</v>
      </c>
      <c r="B11" s="38" t="s">
        <v>1</v>
      </c>
      <c r="C11" s="38"/>
      <c r="D11" s="38"/>
      <c r="E11" s="10">
        <v>1</v>
      </c>
      <c r="F11" s="32"/>
      <c r="G11" s="28"/>
      <c r="H11" s="28"/>
      <c r="I11" s="34"/>
      <c r="J11" s="12" t="b">
        <v>0</v>
      </c>
      <c r="K11" s="47"/>
      <c r="L11" s="48"/>
      <c r="M11" s="48"/>
      <c r="N11" s="49"/>
      <c r="O11" s="12" t="b">
        <v>0</v>
      </c>
      <c r="P11" s="12"/>
      <c r="Q11" s="12" t="b">
        <v>0</v>
      </c>
      <c r="R11" s="13" t="str">
        <f t="shared" ref="R11:R18" si="0">IF(J11=TRUE,E11*1,IF(O11=TRUE,E11*3,IF(Q11=TRUE,E11*5,"0")))</f>
        <v>0</v>
      </c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10" t="s">
        <v>23</v>
      </c>
      <c r="B12" s="38" t="s">
        <v>27</v>
      </c>
      <c r="C12" s="38"/>
      <c r="D12" s="38"/>
      <c r="E12" s="10">
        <v>2</v>
      </c>
      <c r="F12" s="32"/>
      <c r="G12" s="28"/>
      <c r="H12" s="28"/>
      <c r="I12" s="34"/>
      <c r="J12" s="12" t="b">
        <v>0</v>
      </c>
      <c r="K12" s="47"/>
      <c r="L12" s="48"/>
      <c r="M12" s="48"/>
      <c r="N12" s="49"/>
      <c r="O12" s="12" t="b">
        <v>0</v>
      </c>
      <c r="P12" s="12"/>
      <c r="Q12" s="12" t="b">
        <v>0</v>
      </c>
      <c r="R12" s="13" t="str">
        <f t="shared" si="0"/>
        <v>0</v>
      </c>
      <c r="S12" s="2"/>
      <c r="T12" s="2"/>
      <c r="U12" s="2"/>
      <c r="V12" s="2"/>
      <c r="W12" s="2"/>
      <c r="X12" s="2"/>
      <c r="Y12" s="2"/>
      <c r="Z12" s="2"/>
      <c r="AA12" s="2"/>
    </row>
    <row r="13" spans="1:27" ht="50.1" customHeight="1">
      <c r="A13" s="10" t="s">
        <v>11</v>
      </c>
      <c r="B13" s="69" t="s">
        <v>28</v>
      </c>
      <c r="C13" s="70"/>
      <c r="D13" s="70"/>
      <c r="E13" s="10">
        <v>1</v>
      </c>
      <c r="F13" s="32"/>
      <c r="G13" s="28"/>
      <c r="H13" s="28"/>
      <c r="I13" s="34"/>
      <c r="J13" s="12" t="b">
        <v>0</v>
      </c>
      <c r="K13" s="47"/>
      <c r="L13" s="48"/>
      <c r="M13" s="48"/>
      <c r="N13" s="49"/>
      <c r="O13" s="12" t="b">
        <v>0</v>
      </c>
      <c r="P13" s="12"/>
      <c r="Q13" s="12" t="b">
        <v>0</v>
      </c>
      <c r="R13" s="13" t="str">
        <f t="shared" si="0"/>
        <v>0</v>
      </c>
      <c r="S13" s="2"/>
      <c r="T13" s="2"/>
      <c r="U13" s="2"/>
      <c r="V13" s="2"/>
      <c r="W13" s="2"/>
      <c r="X13" s="2"/>
      <c r="Y13" s="2"/>
      <c r="Z13" s="2"/>
      <c r="AA13" s="2"/>
    </row>
    <row r="14" spans="1:27" ht="50.1" customHeight="1">
      <c r="A14" s="10" t="s">
        <v>12</v>
      </c>
      <c r="B14" s="50" t="s">
        <v>29</v>
      </c>
      <c r="C14" s="38"/>
      <c r="D14" s="38"/>
      <c r="E14" s="10">
        <v>1</v>
      </c>
      <c r="F14" s="32"/>
      <c r="G14" s="28"/>
      <c r="H14" s="28"/>
      <c r="I14" s="34"/>
      <c r="J14" s="12" t="b">
        <v>0</v>
      </c>
      <c r="K14" s="47"/>
      <c r="L14" s="48"/>
      <c r="M14" s="48"/>
      <c r="N14" s="49"/>
      <c r="O14" s="12" t="b">
        <v>0</v>
      </c>
      <c r="P14" s="12"/>
      <c r="Q14" s="12" t="b">
        <v>0</v>
      </c>
      <c r="R14" s="13" t="str">
        <f t="shared" si="0"/>
        <v>0</v>
      </c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10" t="s">
        <v>13</v>
      </c>
      <c r="B15" s="38" t="s">
        <v>30</v>
      </c>
      <c r="C15" s="38"/>
      <c r="D15" s="38"/>
      <c r="E15" s="10">
        <v>7</v>
      </c>
      <c r="F15" s="32"/>
      <c r="G15" s="28"/>
      <c r="H15" s="28"/>
      <c r="I15" s="34"/>
      <c r="J15" s="12" t="b">
        <v>0</v>
      </c>
      <c r="K15" s="35"/>
      <c r="L15" s="36"/>
      <c r="M15" s="36"/>
      <c r="N15" s="37"/>
      <c r="O15" s="14"/>
      <c r="P15" s="14"/>
      <c r="Q15" s="12" t="b">
        <v>0</v>
      </c>
      <c r="R15" s="13" t="str">
        <f t="shared" si="0"/>
        <v>0</v>
      </c>
      <c r="S15" s="2"/>
      <c r="T15" s="2"/>
      <c r="U15" s="2"/>
      <c r="V15" s="2"/>
      <c r="W15" s="2"/>
      <c r="X15" s="2"/>
      <c r="Y15" s="2"/>
      <c r="Z15" s="2"/>
      <c r="AA15" s="2"/>
    </row>
    <row r="16" spans="1:27" ht="30" customHeight="1">
      <c r="A16" s="10" t="s">
        <v>14</v>
      </c>
      <c r="B16" s="50" t="s">
        <v>31</v>
      </c>
      <c r="C16" s="38"/>
      <c r="D16" s="38"/>
      <c r="E16" s="10">
        <v>5</v>
      </c>
      <c r="F16" s="32"/>
      <c r="G16" s="28"/>
      <c r="H16" s="28"/>
      <c r="I16" s="34"/>
      <c r="J16" s="12" t="b">
        <v>0</v>
      </c>
      <c r="K16" s="47"/>
      <c r="L16" s="48"/>
      <c r="M16" s="48"/>
      <c r="N16" s="49"/>
      <c r="O16" s="12" t="b">
        <v>0</v>
      </c>
      <c r="P16" s="12"/>
      <c r="Q16" s="12" t="b">
        <v>0</v>
      </c>
      <c r="R16" s="13" t="str">
        <f t="shared" si="0"/>
        <v>0</v>
      </c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10" t="s">
        <v>15</v>
      </c>
      <c r="B17" s="38" t="s">
        <v>32</v>
      </c>
      <c r="C17" s="38"/>
      <c r="D17" s="38"/>
      <c r="E17" s="10">
        <v>10</v>
      </c>
      <c r="F17" s="32"/>
      <c r="G17" s="28"/>
      <c r="H17" s="28"/>
      <c r="I17" s="34"/>
      <c r="J17" s="12" t="b">
        <v>0</v>
      </c>
      <c r="K17" s="35"/>
      <c r="L17" s="36"/>
      <c r="M17" s="36"/>
      <c r="N17" s="37"/>
      <c r="O17" s="14" t="b">
        <v>0</v>
      </c>
      <c r="P17" s="14"/>
      <c r="Q17" s="12" t="b">
        <v>0</v>
      </c>
      <c r="R17" s="13" t="str">
        <f t="shared" si="0"/>
        <v>0</v>
      </c>
      <c r="S17" s="2"/>
      <c r="T17" s="2"/>
      <c r="U17" s="2"/>
      <c r="V17" s="2"/>
      <c r="W17" s="2"/>
      <c r="X17" s="2"/>
      <c r="Y17" s="2"/>
      <c r="Z17" s="2"/>
      <c r="AA17" s="2"/>
    </row>
    <row r="18" spans="1:27" ht="30" customHeight="1">
      <c r="A18" s="10" t="s">
        <v>16</v>
      </c>
      <c r="B18" s="50" t="s">
        <v>33</v>
      </c>
      <c r="C18" s="50"/>
      <c r="D18" s="50"/>
      <c r="E18" s="10">
        <v>10</v>
      </c>
      <c r="F18" s="32"/>
      <c r="G18" s="28"/>
      <c r="H18" s="28"/>
      <c r="I18" s="34"/>
      <c r="J18" s="12" t="b">
        <v>0</v>
      </c>
      <c r="K18" s="47"/>
      <c r="L18" s="48"/>
      <c r="M18" s="48"/>
      <c r="N18" s="49"/>
      <c r="O18" s="12" t="b">
        <v>0</v>
      </c>
      <c r="P18" s="14"/>
      <c r="Q18" s="12" t="b">
        <v>0</v>
      </c>
      <c r="R18" s="13" t="str">
        <f t="shared" si="0"/>
        <v>0</v>
      </c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39" t="s">
        <v>17</v>
      </c>
      <c r="B19" s="38" t="s">
        <v>40</v>
      </c>
      <c r="C19" s="38"/>
      <c r="D19" s="38"/>
      <c r="E19" s="10">
        <v>3</v>
      </c>
      <c r="F19" s="32"/>
      <c r="G19" s="28"/>
      <c r="H19" s="28"/>
      <c r="I19" s="28"/>
      <c r="J19" s="25" t="b">
        <v>0</v>
      </c>
      <c r="K19" s="28"/>
      <c r="L19" s="28"/>
      <c r="M19" s="28"/>
      <c r="N19" s="28"/>
      <c r="O19" s="25" t="b">
        <v>0</v>
      </c>
      <c r="P19" s="23"/>
      <c r="Q19" s="24"/>
      <c r="R19" s="13" t="str">
        <f>IF(J19=TRUE,E19*1,"0")</f>
        <v>0</v>
      </c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A20" s="39"/>
      <c r="B20" s="38" t="s">
        <v>41</v>
      </c>
      <c r="C20" s="38"/>
      <c r="D20" s="38"/>
      <c r="E20" s="10">
        <v>2</v>
      </c>
      <c r="F20" s="32"/>
      <c r="G20" s="28"/>
      <c r="H20" s="28"/>
      <c r="I20" s="28"/>
      <c r="J20" s="25" t="b">
        <v>0</v>
      </c>
      <c r="K20" s="28"/>
      <c r="L20" s="28"/>
      <c r="M20" s="28"/>
      <c r="N20" s="28"/>
      <c r="O20" s="25" t="b">
        <v>1</v>
      </c>
      <c r="P20" s="23"/>
      <c r="Q20" s="24"/>
      <c r="R20" s="13" t="str">
        <f>IF(J20=TRUE,E20*1,"0")</f>
        <v>0</v>
      </c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39"/>
      <c r="B21" s="38"/>
      <c r="C21" s="38"/>
      <c r="D21" s="38"/>
      <c r="E21" s="10"/>
      <c r="F21" s="32"/>
      <c r="G21" s="28"/>
      <c r="H21" s="28"/>
      <c r="I21" s="28"/>
      <c r="J21" s="23" t="b">
        <v>0</v>
      </c>
      <c r="K21" s="28"/>
      <c r="L21" s="28"/>
      <c r="M21" s="28"/>
      <c r="N21" s="28"/>
      <c r="O21" s="23"/>
      <c r="P21" s="24"/>
      <c r="Q21" s="12" t="b">
        <v>0</v>
      </c>
      <c r="R21" s="13" t="str">
        <f>IF(J21=TRUE,E21*1,"0")</f>
        <v>0</v>
      </c>
      <c r="S21" s="2"/>
      <c r="T21" s="2"/>
      <c r="U21" s="2"/>
      <c r="V21" s="2"/>
      <c r="W21" s="2"/>
      <c r="X21" s="2"/>
      <c r="Y21" s="2"/>
      <c r="Z21" s="2"/>
      <c r="AA21" s="2"/>
    </row>
    <row r="22" spans="1:27" ht="19.5" thickBot="1">
      <c r="A22" s="10" t="s">
        <v>18</v>
      </c>
      <c r="B22" s="38" t="s">
        <v>21</v>
      </c>
      <c r="C22" s="38"/>
      <c r="D22" s="38"/>
      <c r="E22" s="10"/>
      <c r="F22" s="29" t="s">
        <v>38</v>
      </c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12" t="b">
        <v>0</v>
      </c>
      <c r="R22" s="15">
        <f>E22</f>
        <v>0</v>
      </c>
      <c r="S22" s="2"/>
      <c r="T22" s="2"/>
      <c r="U22" s="2"/>
      <c r="V22" s="2"/>
      <c r="W22" s="2"/>
      <c r="X22" s="2"/>
      <c r="Y22" s="2"/>
      <c r="Z22" s="2"/>
      <c r="AA22" s="2"/>
    </row>
    <row r="23" spans="1:27" ht="24.95" customHeight="1" thickBot="1">
      <c r="A23" s="42" t="s">
        <v>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16"/>
      <c r="R23" s="17">
        <f>SUM(R8:R22)</f>
        <v>0</v>
      </c>
      <c r="S23" s="2"/>
      <c r="T23" s="2"/>
      <c r="U23" s="2"/>
      <c r="V23" s="2"/>
      <c r="W23" s="2"/>
      <c r="X23" s="2"/>
      <c r="Y23" s="2"/>
      <c r="Z23" s="2"/>
      <c r="AA23" s="2"/>
    </row>
    <row r="24" spans="1:27" s="4" customFormat="1" ht="30" customHeight="1">
      <c r="A24" s="18" t="s">
        <v>24</v>
      </c>
      <c r="B24" s="16"/>
      <c r="C24" s="19">
        <f>R23</f>
        <v>0</v>
      </c>
      <c r="D24" s="20" t="s">
        <v>20</v>
      </c>
      <c r="E24" s="28" t="s">
        <v>19</v>
      </c>
      <c r="F24" s="28"/>
      <c r="G24" s="28"/>
      <c r="H24" s="22">
        <v>6000</v>
      </c>
      <c r="I24" s="20" t="s">
        <v>22</v>
      </c>
      <c r="J24" s="20"/>
      <c r="K24" s="43"/>
      <c r="L24" s="43"/>
      <c r="M24" s="43"/>
      <c r="N24" s="40" t="s">
        <v>42</v>
      </c>
      <c r="O24" s="40"/>
      <c r="P24" s="40"/>
      <c r="Q24" s="41"/>
      <c r="R24" s="21">
        <f>(C24*H24*K24)+(C24*H24*K24*0.1)</f>
        <v>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s="4" customFormat="1">
      <c r="A25" s="33" t="s">
        <v>37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"/>
      <c r="T25" s="3"/>
      <c r="U25" s="3"/>
      <c r="V25" s="3"/>
      <c r="W25" s="3"/>
      <c r="X25" s="3"/>
      <c r="Y25" s="3"/>
      <c r="Z25" s="3"/>
      <c r="AA25" s="3"/>
    </row>
    <row r="26" spans="1:2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52"/>
      <c r="B27" s="52"/>
      <c r="C27" s="52"/>
      <c r="D27" s="52"/>
      <c r="E27" s="52"/>
      <c r="F27" s="26"/>
      <c r="G27" s="26"/>
      <c r="H27" s="26"/>
      <c r="I27" s="26"/>
      <c r="J27" s="27"/>
      <c r="K27" s="27"/>
      <c r="L27" s="27"/>
      <c r="M27" s="27"/>
      <c r="N27" s="88">
        <v>44927</v>
      </c>
      <c r="O27" s="88"/>
      <c r="P27" s="88"/>
      <c r="Q27" s="88"/>
      <c r="R27" s="88"/>
    </row>
    <row r="28" spans="1:27">
      <c r="A28" s="82" t="s">
        <v>39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</row>
  </sheetData>
  <mergeCells count="73">
    <mergeCell ref="A27:E27"/>
    <mergeCell ref="A28:R28"/>
    <mergeCell ref="N27:R27"/>
    <mergeCell ref="F7:I7"/>
    <mergeCell ref="O8:O10"/>
    <mergeCell ref="K8:K10"/>
    <mergeCell ref="G10:I10"/>
    <mergeCell ref="L10:N10"/>
    <mergeCell ref="J8:J10"/>
    <mergeCell ref="R8:R10"/>
    <mergeCell ref="B18:D18"/>
    <mergeCell ref="B17:D17"/>
    <mergeCell ref="B16:D16"/>
    <mergeCell ref="B15:D15"/>
    <mergeCell ref="F16:I16"/>
    <mergeCell ref="K18:N18"/>
    <mergeCell ref="A1:B1"/>
    <mergeCell ref="B11:D11"/>
    <mergeCell ref="B12:D12"/>
    <mergeCell ref="B13:D13"/>
    <mergeCell ref="A6:D7"/>
    <mergeCell ref="A5:R5"/>
    <mergeCell ref="A8:A10"/>
    <mergeCell ref="R6:R7"/>
    <mergeCell ref="K1:M1"/>
    <mergeCell ref="K2:M3"/>
    <mergeCell ref="N1:R1"/>
    <mergeCell ref="N2:R3"/>
    <mergeCell ref="K7:N7"/>
    <mergeCell ref="E6:E7"/>
    <mergeCell ref="F8:F10"/>
    <mergeCell ref="F6:P6"/>
    <mergeCell ref="B8:D10"/>
    <mergeCell ref="E8:E10"/>
    <mergeCell ref="G8:I8"/>
    <mergeCell ref="G9:I9"/>
    <mergeCell ref="L8:N8"/>
    <mergeCell ref="L9:N9"/>
    <mergeCell ref="B14:D14"/>
    <mergeCell ref="K11:N11"/>
    <mergeCell ref="K12:N12"/>
    <mergeCell ref="K16:N16"/>
    <mergeCell ref="F11:I11"/>
    <mergeCell ref="F12:I12"/>
    <mergeCell ref="F13:I13"/>
    <mergeCell ref="F14:I14"/>
    <mergeCell ref="K13:N13"/>
    <mergeCell ref="Q8:Q10"/>
    <mergeCell ref="P8:P10"/>
    <mergeCell ref="F15:I15"/>
    <mergeCell ref="K14:N14"/>
    <mergeCell ref="K15:N15"/>
    <mergeCell ref="F17:I17"/>
    <mergeCell ref="F18:I18"/>
    <mergeCell ref="K17:N17"/>
    <mergeCell ref="A25:R25"/>
    <mergeCell ref="B22:D22"/>
    <mergeCell ref="B21:D21"/>
    <mergeCell ref="B20:D20"/>
    <mergeCell ref="B19:D19"/>
    <mergeCell ref="A19:A21"/>
    <mergeCell ref="N24:Q24"/>
    <mergeCell ref="E24:G24"/>
    <mergeCell ref="A23:P23"/>
    <mergeCell ref="F19:I19"/>
    <mergeCell ref="K24:M24"/>
    <mergeCell ref="K19:N19"/>
    <mergeCell ref="F20:I20"/>
    <mergeCell ref="K20:N20"/>
    <mergeCell ref="F22:P22"/>
    <mergeCell ref="F21:I21"/>
    <mergeCell ref="K21:N21"/>
    <mergeCell ref="A26:R26"/>
  </mergeCells>
  <phoneticPr fontId="1"/>
  <pageMargins left="0.70866141732283472" right="0.70866141732283472" top="0.74803149606299213" bottom="0.15748031496062992" header="0.31496062992125984" footer="0.31496062992125984"/>
  <pageSetup paperSize="9" scale="86" orientation="portrait" r:id="rId1"/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123825</xdr:rowOff>
                  </from>
                  <to>
                    <xdr:col>8</xdr:col>
                    <xdr:colOff>323850</xdr:colOff>
                    <xdr:row>7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医薬品医療機器等法_x000a_により設置管理が求め_x000a_られる大型機械">
                <anchor moveWithCells="1">
                  <from>
                    <xdr:col>11</xdr:col>
                    <xdr:colOff>0</xdr:colOff>
                    <xdr:row>7</xdr:row>
                    <xdr:rowOff>0</xdr:rowOff>
                  </from>
                  <to>
                    <xdr:col>13</xdr:col>
                    <xdr:colOff>733425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15</xdr:col>
                    <xdr:colOff>9525</xdr:colOff>
                    <xdr:row>7</xdr:row>
                    <xdr:rowOff>619125</xdr:rowOff>
                  </from>
                  <to>
                    <xdr:col>15</xdr:col>
                    <xdr:colOff>1076325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342900</xdr:colOff>
                    <xdr:row>10</xdr:row>
                    <xdr:rowOff>123825</xdr:rowOff>
                  </from>
                  <to>
                    <xdr:col>8</xdr:col>
                    <xdr:colOff>114300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342900</xdr:colOff>
                    <xdr:row>10</xdr:row>
                    <xdr:rowOff>714375</xdr:rowOff>
                  </from>
                  <to>
                    <xdr:col>8</xdr:col>
                    <xdr:colOff>114300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342900</xdr:colOff>
                    <xdr:row>12</xdr:row>
                    <xdr:rowOff>190500</xdr:rowOff>
                  </from>
                  <to>
                    <xdr:col>8</xdr:col>
                    <xdr:colOff>114300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342900</xdr:colOff>
                    <xdr:row>13</xdr:row>
                    <xdr:rowOff>190500</xdr:rowOff>
                  </from>
                  <to>
                    <xdr:col>8</xdr:col>
                    <xdr:colOff>114300</xdr:colOff>
                    <xdr:row>13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342900</xdr:colOff>
                    <xdr:row>13</xdr:row>
                    <xdr:rowOff>619125</xdr:rowOff>
                  </from>
                  <to>
                    <xdr:col>8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342900</xdr:colOff>
                    <xdr:row>15</xdr:row>
                    <xdr:rowOff>57150</xdr:rowOff>
                  </from>
                  <to>
                    <xdr:col>8</xdr:col>
                    <xdr:colOff>114300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342900</xdr:colOff>
                    <xdr:row>16</xdr:row>
                    <xdr:rowOff>0</xdr:rowOff>
                  </from>
                  <to>
                    <xdr:col>8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342900</xdr:colOff>
                    <xdr:row>17</xdr:row>
                    <xdr:rowOff>57150</xdr:rowOff>
                  </from>
                  <to>
                    <xdr:col>8</xdr:col>
                    <xdr:colOff>114300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 altText="入院">
                <anchor moveWithCells="1">
                  <from>
                    <xdr:col>8</xdr:col>
                    <xdr:colOff>419100</xdr:colOff>
                    <xdr:row>10</xdr:row>
                    <xdr:rowOff>0</xdr:rowOff>
                  </from>
                  <to>
                    <xdr:col>13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 altText="皮下・筋注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13</xdr:col>
                    <xdr:colOff>361950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200025</xdr:rowOff>
                  </from>
                  <to>
                    <xdr:col>13</xdr:col>
                    <xdr:colOff>361950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 altText="小児、成人_x000a_（高齢者、肝・腎_x000a_障害等合併症有）">
                <anchor moveWithCells="1">
                  <from>
                    <xdr:col>8</xdr:col>
                    <xdr:colOff>419100</xdr:colOff>
                    <xdr:row>13</xdr:row>
                    <xdr:rowOff>133350</xdr:rowOff>
                  </from>
                  <to>
                    <xdr:col>13</xdr:col>
                    <xdr:colOff>352425</xdr:colOff>
                    <xdr:row>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8</xdr:col>
                    <xdr:colOff>419100</xdr:colOff>
                    <xdr:row>15</xdr:row>
                    <xdr:rowOff>66675</xdr:rowOff>
                  </from>
                  <to>
                    <xdr:col>13</xdr:col>
                    <xdr:colOff>352425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8</xdr:col>
                    <xdr:colOff>419100</xdr:colOff>
                    <xdr:row>17</xdr:row>
                    <xdr:rowOff>57150</xdr:rowOff>
                  </from>
                  <to>
                    <xdr:col>13</xdr:col>
                    <xdr:colOff>352425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15</xdr:col>
                    <xdr:colOff>1066800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200025</xdr:rowOff>
                  </from>
                  <to>
                    <xdr:col>15</xdr:col>
                    <xdr:colOff>1066800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15</xdr:col>
                    <xdr:colOff>9525</xdr:colOff>
                    <xdr:row>13</xdr:row>
                    <xdr:rowOff>85725</xdr:rowOff>
                  </from>
                  <to>
                    <xdr:col>15</xdr:col>
                    <xdr:colOff>1076325</xdr:colOff>
                    <xdr:row>13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13</xdr:col>
                    <xdr:colOff>762000</xdr:colOff>
                    <xdr:row>15</xdr:row>
                    <xdr:rowOff>57150</xdr:rowOff>
                  </from>
                  <to>
                    <xdr:col>15</xdr:col>
                    <xdr:colOff>1057275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5" name="Check Box 66">
              <controlPr defaultSize="0" autoFill="0" autoLine="0" autoPict="0">
                <anchor moveWithCells="1">
                  <from>
                    <xdr:col>13</xdr:col>
                    <xdr:colOff>9525</xdr:colOff>
                    <xdr:row>1</xdr:row>
                    <xdr:rowOff>0</xdr:rowOff>
                  </from>
                  <to>
                    <xdr:col>13</xdr:col>
                    <xdr:colOff>733425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6" name="Check Box 67">
              <controlPr defaultSize="0" autoFill="0" autoLine="0" autoPict="0">
                <anchor moveWithCells="1">
                  <from>
                    <xdr:col>15</xdr:col>
                    <xdr:colOff>47625</xdr:colOff>
                    <xdr:row>1</xdr:row>
                    <xdr:rowOff>0</xdr:rowOff>
                  </from>
                  <to>
                    <xdr:col>17</xdr:col>
                    <xdr:colOff>428625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7" name="Check Box 68">
              <controlPr defaultSize="0" autoFill="0" autoLine="0" autoPict="0">
                <anchor moveWithCells="1">
                  <from>
                    <xdr:col>13</xdr:col>
                    <xdr:colOff>9525</xdr:colOff>
                    <xdr:row>2</xdr:row>
                    <xdr:rowOff>19050</xdr:rowOff>
                  </from>
                  <to>
                    <xdr:col>15</xdr:col>
                    <xdr:colOff>9525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8" name="Check Box 69">
              <controlPr defaultSize="0" autoFill="0" autoLine="0" autoPict="0">
                <anchor moveWithCells="1">
                  <from>
                    <xdr:col>15</xdr:col>
                    <xdr:colOff>47625</xdr:colOff>
                    <xdr:row>2</xdr:row>
                    <xdr:rowOff>9525</xdr:rowOff>
                  </from>
                  <to>
                    <xdr:col>15</xdr:col>
                    <xdr:colOff>771525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9" name="Check Box 70">
              <controlPr defaultSize="0" autoFill="0" autoLine="0" autoPict="0">
                <anchor moveWithCells="1">
                  <from>
                    <xdr:col>15</xdr:col>
                    <xdr:colOff>933450</xdr:colOff>
                    <xdr:row>2</xdr:row>
                    <xdr:rowOff>9525</xdr:rowOff>
                  </from>
                  <to>
                    <xdr:col>18</xdr:col>
                    <xdr:colOff>533400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0" name="Check Box 7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790575</xdr:rowOff>
                  </from>
                  <to>
                    <xdr:col>8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1" name="Check Box 73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361950</xdr:rowOff>
                  </from>
                  <to>
                    <xdr:col>8</xdr:col>
                    <xdr:colOff>323850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2" name="Check Box 74">
              <controlPr defaultSize="0" autoFill="0" autoLine="0" autoPict="0">
                <anchor moveWithCells="1">
                  <from>
                    <xdr:col>11</xdr:col>
                    <xdr:colOff>0</xdr:colOff>
                    <xdr:row>7</xdr:row>
                    <xdr:rowOff>781050</xdr:rowOff>
                  </from>
                  <to>
                    <xdr:col>15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3" name="Check Box 75">
              <controlPr defaultSize="0" autoFill="0" autoLine="0" autoPict="0">
                <anchor moveWithCells="1">
                  <from>
                    <xdr:col>11</xdr:col>
                    <xdr:colOff>0</xdr:colOff>
                    <xdr:row>8</xdr:row>
                    <xdr:rowOff>361950</xdr:rowOff>
                  </from>
                  <to>
                    <xdr:col>15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4" name="Check Box 77">
              <controlPr defaultSize="0" autoFill="0" autoLine="0" autoPict="0" altText="">
                <anchor moveWithCells="1">
                  <from>
                    <xdr:col>4</xdr:col>
                    <xdr:colOff>342900</xdr:colOff>
                    <xdr:row>7</xdr:row>
                    <xdr:rowOff>619125</xdr:rowOff>
                  </from>
                  <to>
                    <xdr:col>6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5" name="Check Box 78">
              <controlPr defaultSize="0" autoFill="0" autoLine="0" autoPict="0" altText="">
                <anchor moveWithCells="1">
                  <from>
                    <xdr:col>8</xdr:col>
                    <xdr:colOff>419100</xdr:colOff>
                    <xdr:row>7</xdr:row>
                    <xdr:rowOff>619125</xdr:rowOff>
                  </from>
                  <to>
                    <xdr:col>12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 altText="入院">
                <anchor moveWithCells="1">
                  <from>
                    <xdr:col>13</xdr:col>
                    <xdr:colOff>762000</xdr:colOff>
                    <xdr:row>9</xdr:row>
                    <xdr:rowOff>428625</xdr:rowOff>
                  </from>
                  <to>
                    <xdr:col>15</xdr:col>
                    <xdr:colOff>1057275</xdr:colOff>
                    <xdr:row>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7" name="Check Box 81">
              <controlPr defaultSize="0" autoFill="0" autoLine="0" autoPict="0">
                <anchor moveWithCells="1">
                  <from>
                    <xdr:col>4</xdr:col>
                    <xdr:colOff>342900</xdr:colOff>
                    <xdr:row>18</xdr:row>
                    <xdr:rowOff>0</xdr:rowOff>
                  </from>
                  <to>
                    <xdr:col>8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defaultSize="0" autoFill="0" autoLine="0" autoPict="0">
                <anchor moveWithCells="1">
                  <from>
                    <xdr:col>4</xdr:col>
                    <xdr:colOff>342900</xdr:colOff>
                    <xdr:row>18</xdr:row>
                    <xdr:rowOff>228600</xdr:rowOff>
                  </from>
                  <to>
                    <xdr:col>8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9" name="Check Box 86">
              <controlPr defaultSize="0" autoFill="0" autoLine="0" autoPict="0">
                <anchor moveWithCells="1">
                  <from>
                    <xdr:col>8</xdr:col>
                    <xdr:colOff>409575</xdr:colOff>
                    <xdr:row>17</xdr:row>
                    <xdr:rowOff>371475</xdr:rowOff>
                  </from>
                  <to>
                    <xdr:col>13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0" name="Check Box 87">
              <controlPr defaultSize="0" autoFill="0" autoLine="0" autoPict="0">
                <anchor moveWithCells="1">
                  <from>
                    <xdr:col>8</xdr:col>
                    <xdr:colOff>409575</xdr:colOff>
                    <xdr:row>18</xdr:row>
                    <xdr:rowOff>228600</xdr:rowOff>
                  </from>
                  <to>
                    <xdr:col>13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1" name="Check Box 88">
              <controlPr defaultSize="0" autoFill="0" autoLine="0" autoPict="0">
                <anchor moveWithCells="1">
                  <from>
                    <xdr:col>4</xdr:col>
                    <xdr:colOff>342900</xdr:colOff>
                    <xdr:row>19</xdr:row>
                    <xdr:rowOff>228600</xdr:rowOff>
                  </from>
                  <to>
                    <xdr:col>8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2" name="Check Box 89">
              <controlPr defaultSize="0" autoFill="0" autoLine="0" autoPict="0">
                <anchor moveWithCells="1">
                  <from>
                    <xdr:col>8</xdr:col>
                    <xdr:colOff>409575</xdr:colOff>
                    <xdr:row>19</xdr:row>
                    <xdr:rowOff>228600</xdr:rowOff>
                  </from>
                  <to>
                    <xdr:col>13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当院書式11-2</vt:lpstr>
      <vt:lpstr>'当院書式11-2'!Print_Area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2022-03-22T08:35:15Z</cp:lastPrinted>
  <dcterms:created xsi:type="dcterms:W3CDTF">2020-05-15T00:35:16Z</dcterms:created>
  <dcterms:modified xsi:type="dcterms:W3CDTF">2023-02-08T02:11:05Z</dcterms:modified>
</cp:coreProperties>
</file>