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9AA4FED-3D53-456C-8319-BC873D050744}" xr6:coauthVersionLast="47" xr6:coauthVersionMax="47" xr10:uidLastSave="{00000000-0000-0000-0000-000000000000}"/>
  <bookViews>
    <workbookView xWindow="-120" yWindow="-120" windowWidth="20730" windowHeight="11040" xr2:uid="{FE84E241-F8A9-4535-B95B-65B07C7D8E85}"/>
  </bookViews>
  <sheets>
    <sheet name="11-3_202408以降" sheetId="1" r:id="rId1"/>
  </sheets>
  <definedNames>
    <definedName name="_xlnm.Print_Area" localSheetId="0">'11-3_202408以降'!$A$1:$P$38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1" l="1"/>
  <c r="P10" i="1"/>
  <c r="P11" i="1"/>
  <c r="P24" i="1" l="1"/>
  <c r="P22" i="1" l="1"/>
  <c r="P23" i="1"/>
  <c r="P26" i="1"/>
  <c r="P27" i="1"/>
  <c r="P28" i="1"/>
  <c r="P29" i="1"/>
  <c r="P21" i="1"/>
  <c r="P20" i="1"/>
  <c r="P19" i="1"/>
  <c r="P18" i="1"/>
  <c r="P17" i="1"/>
  <c r="P16" i="1"/>
  <c r="P15" i="1"/>
  <c r="P14" i="1"/>
  <c r="P13" i="1"/>
  <c r="P9" i="1"/>
  <c r="P8" i="1"/>
  <c r="P31" i="1" l="1"/>
  <c r="C32" i="1" s="1"/>
  <c r="P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35" authorId="0" shapeId="0" xr:uid="{538797D3-12BA-4B11-85F5-EC759ECA38AD}">
      <text>
        <r>
          <rPr>
            <b/>
            <sz val="11"/>
            <color indexed="81"/>
            <rFont val="MS P ゴシック"/>
            <family val="3"/>
            <charset val="128"/>
          </rPr>
          <t>※入力時注意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表示
【○○○○/▲▲月　治験審査委員会】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4"/>
            <color indexed="81"/>
            <rFont val="MS P ゴシック"/>
            <family val="3"/>
            <charset val="128"/>
          </rPr>
          <t>yyyy/MM</t>
        </r>
        <r>
          <rPr>
            <b/>
            <sz val="10"/>
            <color indexed="81"/>
            <rFont val="MS P ゴシック"/>
            <family val="3"/>
            <charset val="128"/>
          </rPr>
          <t>(例：2024/03)</t>
        </r>
        <r>
          <rPr>
            <sz val="10"/>
            <color indexed="81"/>
            <rFont val="MS P ゴシック"/>
            <family val="3"/>
            <charset val="128"/>
          </rPr>
          <t>　</t>
        </r>
        <r>
          <rPr>
            <sz val="9"/>
            <color indexed="81"/>
            <rFont val="MS P ゴシック"/>
            <family val="3"/>
            <charset val="128"/>
          </rPr>
          <t xml:space="preserve">
で入力すると自動で表示になります。</t>
        </r>
      </text>
    </comment>
    <comment ref="P37" authorId="0" shapeId="0" xr:uid="{5C50CEE1-6396-4ECD-B9F4-B44BC9B1E29D}">
      <text>
        <r>
          <rPr>
            <b/>
            <sz val="10"/>
            <color indexed="81"/>
            <rFont val="MS P ゴシック"/>
            <family val="3"/>
            <charset val="128"/>
          </rPr>
          <t>※該当の病院に☑する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<sst xmlns="http://schemas.openxmlformats.org/spreadsheetml/2006/main" count="66" uniqueCount="66">
  <si>
    <t>整理番号</t>
    <phoneticPr fontId="3"/>
  </si>
  <si>
    <t>区　　分</t>
    <phoneticPr fontId="3"/>
  </si>
  <si>
    <t>要素</t>
    <rPh sb="0" eb="2">
      <t>ヨウソ</t>
    </rPh>
    <phoneticPr fontId="3"/>
  </si>
  <si>
    <t>ウェイト</t>
    <phoneticPr fontId="3"/>
  </si>
  <si>
    <t>ﾎﾟｲﾝﾄ</t>
    <phoneticPr fontId="3"/>
  </si>
  <si>
    <t>小計</t>
    <rPh sb="0" eb="2">
      <t>ショウケイ</t>
    </rPh>
    <phoneticPr fontId="3"/>
  </si>
  <si>
    <t>Ⅰ
（ウェイト×1）</t>
    <phoneticPr fontId="3"/>
  </si>
  <si>
    <t>Ⅱ
（ウェイト×3）</t>
    <phoneticPr fontId="3"/>
  </si>
  <si>
    <t>Ⅲ
（ウェイト×5）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</si>
  <si>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</si>
  <si>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</si>
  <si>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</si>
  <si>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</si>
  <si>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</si>
  <si>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</si>
  <si>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</si>
  <si>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</si>
  <si>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</si>
  <si>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</si>
  <si>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</si>
  <si>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</si>
  <si>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</si>
  <si>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</si>
  <si>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相の種類</t>
    <rPh sb="0" eb="1">
      <t>ソウ</t>
    </rPh>
    <rPh sb="2" eb="4">
      <t>シュルイ</t>
    </rPh>
    <phoneticPr fontId="3"/>
  </si>
  <si>
    <t>O</t>
    <phoneticPr fontId="3"/>
  </si>
  <si>
    <t>P</t>
    <phoneticPr fontId="3"/>
  </si>
  <si>
    <t>【算定理由】</t>
    <rPh sb="1" eb="5">
      <t>サンテイリユウ</t>
    </rPh>
    <phoneticPr fontId="3"/>
  </si>
  <si>
    <t>合計ポイント数</t>
    <rPh sb="0" eb="2">
      <t>ゴウケイ</t>
    </rPh>
    <rPh sb="6" eb="7">
      <t>スウ</t>
    </rPh>
    <phoneticPr fontId="3"/>
  </si>
  <si>
    <t>）</t>
    <phoneticPr fontId="3"/>
  </si>
  <si>
    <t>ポイント×</t>
    <phoneticPr fontId="3"/>
  </si>
  <si>
    <t>円×（</t>
    <rPh sb="0" eb="1">
      <t>エン</t>
    </rPh>
    <phoneticPr fontId="3"/>
  </si>
  <si>
    <t>当院書式 11-3</t>
    <rPh sb="0" eb="2">
      <t>トウイン</t>
    </rPh>
    <rPh sb="2" eb="4">
      <t>ショシキ</t>
    </rPh>
    <phoneticPr fontId="3"/>
  </si>
  <si>
    <t>治験薬管理経費ポイント算出表</t>
    <rPh sb="0" eb="7">
      <t>チケンヤクカンリケイヒ</t>
    </rPh>
    <phoneticPr fontId="3"/>
  </si>
  <si>
    <t>（</t>
    <phoneticPr fontId="3"/>
  </si>
  <si>
    <t>　新規　　変更 ）</t>
    <rPh sb="1" eb="3">
      <t>シンキ</t>
    </rPh>
    <rPh sb="5" eb="7">
      <t>ヘンコウ</t>
    </rPh>
    <phoneticPr fontId="3"/>
  </si>
  <si>
    <t>R</t>
    <phoneticPr fontId="3"/>
  </si>
  <si>
    <t>S</t>
    <phoneticPr fontId="3"/>
  </si>
  <si>
    <t>T</t>
    <phoneticPr fontId="3"/>
  </si>
  <si>
    <t>U</t>
    <phoneticPr fontId="3"/>
  </si>
  <si>
    <t>治験薬の剤型</t>
    <rPh sb="0" eb="3">
      <t>チケンヤク</t>
    </rPh>
    <rPh sb="4" eb="6">
      <t>ザイケイ</t>
    </rPh>
    <phoneticPr fontId="3"/>
  </si>
  <si>
    <t>デザインⅠ</t>
    <phoneticPr fontId="3"/>
  </si>
  <si>
    <t>デザインⅡ</t>
    <phoneticPr fontId="3"/>
  </si>
  <si>
    <t>投薬期間</t>
    <rPh sb="0" eb="2">
      <t>トウヤク</t>
    </rPh>
    <rPh sb="2" eb="4">
      <t>キカン</t>
    </rPh>
    <phoneticPr fontId="3"/>
  </si>
  <si>
    <t>調剤及び出庫回数</t>
    <rPh sb="0" eb="2">
      <t>チョウザイ</t>
    </rPh>
    <rPh sb="2" eb="3">
      <t>オヨ</t>
    </rPh>
    <rPh sb="4" eb="8">
      <t>シュッコカイスウ</t>
    </rPh>
    <phoneticPr fontId="3"/>
  </si>
  <si>
    <t>保存状況</t>
    <rPh sb="0" eb="4">
      <t>ホゾンジョウキョウ</t>
    </rPh>
    <phoneticPr fontId="3"/>
  </si>
  <si>
    <t>プロトコール数</t>
    <rPh sb="6" eb="7">
      <t>スウ</t>
    </rPh>
    <phoneticPr fontId="3"/>
  </si>
  <si>
    <t>単科か複数科か</t>
    <rPh sb="0" eb="2">
      <t>タンカ</t>
    </rPh>
    <rPh sb="3" eb="6">
      <t>フクスウカ</t>
    </rPh>
    <phoneticPr fontId="3"/>
  </si>
  <si>
    <t>同一治験薬での
対象疾患の数</t>
    <rPh sb="0" eb="5">
      <t>ドウイツチケンヤク</t>
    </rPh>
    <rPh sb="8" eb="12">
      <t>タイショウシッカン</t>
    </rPh>
    <rPh sb="13" eb="14">
      <t>カズ</t>
    </rPh>
    <phoneticPr fontId="3"/>
  </si>
  <si>
    <t>特殊説明文書の添付</t>
    <rPh sb="0" eb="6">
      <t>トクシュセツメイブンショ</t>
    </rPh>
    <rPh sb="7" eb="9">
      <t>テンプ</t>
    </rPh>
    <phoneticPr fontId="3"/>
  </si>
  <si>
    <t>治験薬の種目</t>
    <rPh sb="0" eb="3">
      <t>チケンヤク</t>
    </rPh>
    <rPh sb="4" eb="6">
      <t>シュモク</t>
    </rPh>
    <phoneticPr fontId="3"/>
  </si>
  <si>
    <t>併用薬の交付</t>
    <rPh sb="0" eb="3">
      <t>ヘイヨウヤク</t>
    </rPh>
    <rPh sb="4" eb="6">
      <t>コウフ</t>
    </rPh>
    <phoneticPr fontId="3"/>
  </si>
  <si>
    <t>併用適用時併用薬
チェック</t>
    <rPh sb="0" eb="5">
      <t>ヘイヨウテキヨウジ</t>
    </rPh>
    <rPh sb="5" eb="8">
      <t>ヘイヨウヤク</t>
    </rPh>
    <phoneticPr fontId="3"/>
  </si>
  <si>
    <t>請求医チェック</t>
    <rPh sb="0" eb="3">
      <t>セイキュウイ</t>
    </rPh>
    <phoneticPr fontId="3"/>
  </si>
  <si>
    <t>治験薬規格数</t>
    <rPh sb="0" eb="3">
      <t>チケンヤク</t>
    </rPh>
    <rPh sb="3" eb="5">
      <t>キカク</t>
    </rPh>
    <rPh sb="5" eb="6">
      <t>スウ</t>
    </rPh>
    <phoneticPr fontId="3"/>
  </si>
  <si>
    <t>Ｑ</t>
    <phoneticPr fontId="3"/>
  </si>
  <si>
    <t>治験期間（月単位）</t>
    <rPh sb="0" eb="2">
      <t>チケン</t>
    </rPh>
    <rPh sb="2" eb="4">
      <t>キカン</t>
    </rPh>
    <rPh sb="5" eb="8">
      <t>ツキタンイ</t>
    </rPh>
    <phoneticPr fontId="3"/>
  </si>
  <si>
    <t>※月数を入力</t>
    <phoneticPr fontId="3"/>
  </si>
  <si>
    <t>納入方法</t>
    <rPh sb="0" eb="4">
      <t>ノウニュウホウホウ</t>
    </rPh>
    <phoneticPr fontId="3"/>
  </si>
  <si>
    <t>治験薬調製</t>
    <rPh sb="0" eb="5">
      <t>チケンヤクチョウセイ</t>
    </rPh>
    <phoneticPr fontId="3"/>
  </si>
  <si>
    <t>未使用治験薬・
ホルマリン院内廃棄</t>
    <rPh sb="0" eb="6">
      <t>ミシヨウチケンヤク</t>
    </rPh>
    <rPh sb="13" eb="17">
      <t>インナイハイキ</t>
    </rPh>
    <phoneticPr fontId="3"/>
  </si>
  <si>
    <t>＊〈U_その他〉のポイントについては、ウェイト欄にポイント数を入力し、その算定理由を明記して下さい。</t>
    <rPh sb="23" eb="24">
      <t>ラン</t>
    </rPh>
    <rPh sb="29" eb="30">
      <t>カズ</t>
    </rPh>
    <rPh sb="31" eb="33">
      <t>ニュウリョク</t>
    </rPh>
    <phoneticPr fontId="3"/>
  </si>
  <si>
    <t xml:space="preserve">その他・特殊事項＊ </t>
    <rPh sb="2" eb="3">
      <t>タ</t>
    </rPh>
    <rPh sb="4" eb="8">
      <t>トクシュジコウ</t>
    </rPh>
    <phoneticPr fontId="3"/>
  </si>
  <si>
    <r>
      <rPr>
        <sz val="11"/>
        <color theme="1"/>
        <rFont val="Calibri"/>
        <family val="2"/>
      </rPr>
      <t>×</t>
    </r>
    <r>
      <rPr>
        <sz val="11"/>
        <color theme="1"/>
        <rFont val="HGSｺﾞｼｯｸM"/>
        <family val="3"/>
        <charset val="128"/>
      </rPr>
      <t>月数（治験薬の保存・管理）</t>
    </r>
    <phoneticPr fontId="3"/>
  </si>
  <si>
    <t>治験薬管理経費＝（</t>
    <rPh sb="0" eb="3">
      <t>チケンヤク</t>
    </rPh>
    <rPh sb="3" eb="5">
      <t>カンリ</t>
    </rPh>
    <rPh sb="5" eb="7">
      <t>ケイヒ</t>
    </rPh>
    <phoneticPr fontId="3"/>
  </si>
  <si>
    <t>＊期間延長については、要素のＣ、Ｅ、Ｆ、Ｋ、Ｍ、Ｎ、Ｏ、Ｐ、Ｑ、Ｓにて算出</t>
    <rPh sb="1" eb="5">
      <t>キカンエンチョウ</t>
    </rPh>
    <rPh sb="11" eb="13">
      <t>ヨウソ</t>
    </rPh>
    <rPh sb="35" eb="37">
      <t>サンシュツ</t>
    </rPh>
    <phoneticPr fontId="3"/>
  </si>
  <si>
    <r>
      <t>）症例</t>
    </r>
    <r>
      <rPr>
        <sz val="10"/>
        <color theme="1"/>
        <rFont val="Calibri"/>
        <family val="3"/>
      </rPr>
      <t>×</t>
    </r>
    <r>
      <rPr>
        <sz val="10"/>
        <color theme="1"/>
        <rFont val="HGSｺﾞｼｯｸM"/>
        <family val="3"/>
        <charset val="128"/>
      </rPr>
      <t>（消費税）＝</t>
    </r>
    <rPh sb="1" eb="3">
      <t>ショウレイ</t>
    </rPh>
    <rPh sb="5" eb="8">
      <t>ショウヒゼイ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</si>
</sst>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&quot;円&quot;"/>
    <numFmt numFmtId="178" formatCode="&quot;【&quot;yyyy/mm&quot;月&quot;\ &quot;治&quot;&quot;験&quot;&quot;審&quot;&quot;査&quot;&quot;委&quot;&quot;員&quot;&quot;会&quot;&quot;】&quot;"/>
  </numFmts>
  <fonts count="20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20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11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8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HGSｺﾞｼｯｸM"/>
      <family val="2"/>
      <charset val="128"/>
    </font>
    <font>
      <sz val="11"/>
      <color theme="1"/>
      <name val="Calibri"/>
      <family val="2"/>
    </font>
    <font>
      <b/>
      <sz val="12"/>
      <color theme="1"/>
      <name val="HGSｺﾞｼｯｸM"/>
      <family val="3"/>
      <charset val="128"/>
    </font>
    <font>
      <sz val="10"/>
      <color theme="1"/>
      <name val="Calibri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8" fillId="0" borderId="2" xfId="0" applyFont="1" applyBorder="1" applyAlignment="1">
      <alignment horizontal="center" vertical="center"/>
    </xf>
    <xf numFmtId="177" fontId="18" fillId="0" borderId="10" xfId="0" applyNumberFormat="1" applyFont="1" applyBorder="1" applyAlignment="1">
      <alignment horizontal="right" vertical="center" shrinkToFit="1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14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178" fontId="2" fillId="0" borderId="0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O$10" lockText="1" noThreeD="1"/>
</file>

<file path=xl/ctrlProps/ctrlProp11.xml><?xml version="1.0" encoding="utf-8"?>
<formControlPr xmlns="http://schemas.microsoft.com/office/spreadsheetml/2009/9/main" objectType="CheckBox" fmlaLink="$O$11" lockText="1" noThreeD="1"/>
</file>

<file path=xl/ctrlProps/ctrlProp12.xml><?xml version="1.0" encoding="utf-8"?>
<formControlPr xmlns="http://schemas.microsoft.com/office/spreadsheetml/2009/9/main" objectType="CheckBox" fmlaLink="$O$12" noThreeD="1"/>
</file>

<file path=xl/ctrlProps/ctrlProp13.xml><?xml version="1.0" encoding="utf-8"?>
<formControlPr xmlns="http://schemas.microsoft.com/office/spreadsheetml/2009/9/main" objectType="CheckBox" fmlaLink="$O$13" lockText="1" noThreeD="1"/>
</file>

<file path=xl/ctrlProps/ctrlProp14.xml><?xml version="1.0" encoding="utf-8"?>
<formControlPr xmlns="http://schemas.microsoft.com/office/spreadsheetml/2009/9/main" objectType="CheckBox" fmlaLink="$O$14" lockText="1" noThreeD="1"/>
</file>

<file path=xl/ctrlProps/ctrlProp15.xml><?xml version="1.0" encoding="utf-8"?>
<formControlPr xmlns="http://schemas.microsoft.com/office/spreadsheetml/2009/9/main" objectType="CheckBox" fmlaLink="$O$15" lockText="1" noThreeD="1"/>
</file>

<file path=xl/ctrlProps/ctrlProp16.xml><?xml version="1.0" encoding="utf-8"?>
<formControlPr xmlns="http://schemas.microsoft.com/office/spreadsheetml/2009/9/main" objectType="CheckBox" fmlaLink="$O$16" lockText="1" noThreeD="1"/>
</file>

<file path=xl/ctrlProps/ctrlProp17.xml><?xml version="1.0" encoding="utf-8"?>
<formControlPr xmlns="http://schemas.microsoft.com/office/spreadsheetml/2009/9/main" objectType="CheckBox" fmlaLink="$O$19" lockText="1" noThreeD="1"/>
</file>

<file path=xl/ctrlProps/ctrlProp18.xml><?xml version="1.0" encoding="utf-8"?>
<formControlPr xmlns="http://schemas.microsoft.com/office/spreadsheetml/2009/9/main" objectType="CheckBox" fmlaLink="$O$20" lockText="1" noThreeD="1"/>
</file>

<file path=xl/ctrlProps/ctrlProp19.xml><?xml version="1.0" encoding="utf-8"?>
<formControlPr xmlns="http://schemas.microsoft.com/office/spreadsheetml/2009/9/main" objectType="CheckBox" fmlaLink="$I$9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I$10" lockText="1" noThreeD="1"/>
</file>

<file path=xl/ctrlProps/ctrlProp21.xml><?xml version="1.0" encoding="utf-8"?>
<formControlPr xmlns="http://schemas.microsoft.com/office/spreadsheetml/2009/9/main" objectType="CheckBox" fmlaLink="$I$11" lockText="1" noThreeD="1"/>
</file>

<file path=xl/ctrlProps/ctrlProp22.xml><?xml version="1.0" encoding="utf-8"?>
<formControlPr xmlns="http://schemas.microsoft.com/office/spreadsheetml/2009/9/main" objectType="CheckBox" fmlaLink="$I$12" lockText="1" noThreeD="1"/>
</file>

<file path=xl/ctrlProps/ctrlProp23.xml><?xml version="1.0" encoding="utf-8"?>
<formControlPr xmlns="http://schemas.microsoft.com/office/spreadsheetml/2009/9/main" objectType="CheckBox" fmlaLink="$I$13" lockText="1" noThreeD="1"/>
</file>

<file path=xl/ctrlProps/ctrlProp24.xml><?xml version="1.0" encoding="utf-8"?>
<formControlPr xmlns="http://schemas.microsoft.com/office/spreadsheetml/2009/9/main" objectType="CheckBox" fmlaLink="$I$17" lockText="1" noThreeD="1"/>
</file>

<file path=xl/ctrlProps/ctrlProp25.xml><?xml version="1.0" encoding="utf-8"?>
<formControlPr xmlns="http://schemas.microsoft.com/office/spreadsheetml/2009/9/main" objectType="CheckBox" fmlaLink="$I$20" lockText="1" noThreeD="1"/>
</file>

<file path=xl/ctrlProps/ctrlProp26.xml><?xml version="1.0" encoding="utf-8"?>
<formControlPr xmlns="http://schemas.microsoft.com/office/spreadsheetml/2009/9/main" objectType="CheckBox" fmlaLink="$I$21" lockText="1" noThreeD="1"/>
</file>

<file path=xl/ctrlProps/ctrlProp27.xml><?xml version="1.0" encoding="utf-8"?>
<formControlPr xmlns="http://schemas.microsoft.com/office/spreadsheetml/2009/9/main" objectType="CheckBox" fmlaLink="$M$9" lockText="1" noThreeD="1"/>
</file>

<file path=xl/ctrlProps/ctrlProp28.xml><?xml version="1.0" encoding="utf-8"?>
<formControlPr xmlns="http://schemas.microsoft.com/office/spreadsheetml/2009/9/main" objectType="CheckBox" fmlaLink="$M$10" lockText="1" noThreeD="1"/>
</file>

<file path=xl/ctrlProps/ctrlProp29.xml><?xml version="1.0" encoding="utf-8"?>
<formControlPr xmlns="http://schemas.microsoft.com/office/spreadsheetml/2009/9/main" objectType="CheckBox" fmlaLink="$M$11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M$12" noThreeD="1"/>
</file>

<file path=xl/ctrlProps/ctrlProp31.xml><?xml version="1.0" encoding="utf-8"?>
<formControlPr xmlns="http://schemas.microsoft.com/office/spreadsheetml/2009/9/main" objectType="CheckBox" fmlaLink="$M$13" lockText="1" noThreeD="1"/>
</file>

<file path=xl/ctrlProps/ctrlProp32.xml><?xml version="1.0" encoding="utf-8"?>
<formControlPr xmlns="http://schemas.microsoft.com/office/spreadsheetml/2009/9/main" objectType="CheckBox" fmlaLink="$M$14" lockText="1" noThreeD="1"/>
</file>

<file path=xl/ctrlProps/ctrlProp33.xml><?xml version="1.0" encoding="utf-8"?>
<formControlPr xmlns="http://schemas.microsoft.com/office/spreadsheetml/2009/9/main" objectType="CheckBox" fmlaLink="$M$15" lockText="1" noThreeD="1"/>
</file>

<file path=xl/ctrlProps/ctrlProp34.xml><?xml version="1.0" encoding="utf-8"?>
<formControlPr xmlns="http://schemas.microsoft.com/office/spreadsheetml/2009/9/main" objectType="CheckBox" fmlaLink="$M$16" lockText="1" noThreeD="1"/>
</file>

<file path=xl/ctrlProps/ctrlProp35.xml><?xml version="1.0" encoding="utf-8"?>
<formControlPr xmlns="http://schemas.microsoft.com/office/spreadsheetml/2009/9/main" objectType="CheckBox" fmlaLink="$M$17" lockText="1" noThreeD="1"/>
</file>

<file path=xl/ctrlProps/ctrlProp36.xml><?xml version="1.0" encoding="utf-8"?>
<formControlPr xmlns="http://schemas.microsoft.com/office/spreadsheetml/2009/9/main" objectType="CheckBox" fmlaLink="$I$18" lockText="1" noThreeD="1"/>
</file>

<file path=xl/ctrlProps/ctrlProp37.xml><?xml version="1.0" encoding="utf-8"?>
<formControlPr xmlns="http://schemas.microsoft.com/office/spreadsheetml/2009/9/main" objectType="CheckBox" fmlaLink="$M$19" lockText="1" noThreeD="1"/>
</file>

<file path=xl/ctrlProps/ctrlProp38.xml><?xml version="1.0" encoding="utf-8"?>
<formControlPr xmlns="http://schemas.microsoft.com/office/spreadsheetml/2009/9/main" objectType="CheckBox" fmlaLink="$M$20" lockText="1" noThreeD="1"/>
</file>

<file path=xl/ctrlProps/ctrlProp39.xml><?xml version="1.0" encoding="utf-8"?>
<formControlPr xmlns="http://schemas.microsoft.com/office/spreadsheetml/2009/9/main" objectType="CheckBox" fmlaLink="$M$2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$O$9" lockText="1" noThreeD="1"/>
</file>

<file path=xl/ctrlProps/ctrlProp41.xml><?xml version="1.0" encoding="utf-8"?>
<formControlPr xmlns="http://schemas.microsoft.com/office/spreadsheetml/2009/9/main" objectType="CheckBox" fmlaLink="$O$21" lockText="1" noThreeD="1"/>
</file>

<file path=xl/ctrlProps/ctrlProp42.xml><?xml version="1.0" encoding="utf-8"?>
<formControlPr xmlns="http://schemas.microsoft.com/office/spreadsheetml/2009/9/main" objectType="CheckBox" fmlaLink="$I$22" lockText="1" noThreeD="1"/>
</file>

<file path=xl/ctrlProps/ctrlProp43.xml><?xml version="1.0" encoding="utf-8"?>
<formControlPr xmlns="http://schemas.microsoft.com/office/spreadsheetml/2009/9/main" objectType="CheckBox" fmlaLink="$M$22" lockText="1" noThreeD="1"/>
</file>

<file path=xl/ctrlProps/ctrlProp44.xml><?xml version="1.0" encoding="utf-8"?>
<formControlPr xmlns="http://schemas.microsoft.com/office/spreadsheetml/2009/9/main" objectType="CheckBox" fmlaLink="$O$22" lockText="1" noThreeD="1"/>
</file>

<file path=xl/ctrlProps/ctrlProp45.xml><?xml version="1.0" encoding="utf-8"?>
<formControlPr xmlns="http://schemas.microsoft.com/office/spreadsheetml/2009/9/main" objectType="CheckBox" fmlaLink="$I$23" lockText="1" noThreeD="1"/>
</file>

<file path=xl/ctrlProps/ctrlProp46.xml><?xml version="1.0" encoding="utf-8"?>
<formControlPr xmlns="http://schemas.microsoft.com/office/spreadsheetml/2009/9/main" objectType="CheckBox" fmlaLink="$M$23" lockText="1" noThreeD="1"/>
</file>

<file path=xl/ctrlProps/ctrlProp47.xml><?xml version="1.0" encoding="utf-8"?>
<formControlPr xmlns="http://schemas.microsoft.com/office/spreadsheetml/2009/9/main" objectType="CheckBox" fmlaLink="$O$23" lockText="1" noThreeD="1"/>
</file>

<file path=xl/ctrlProps/ctrlProp48.xml><?xml version="1.0" encoding="utf-8"?>
<formControlPr xmlns="http://schemas.microsoft.com/office/spreadsheetml/2009/9/main" objectType="CheckBox" fmlaLink="$I$26" lockText="1" noThreeD="1"/>
</file>

<file path=xl/ctrlProps/ctrlProp49.xml><?xml version="1.0" encoding="utf-8"?>
<formControlPr xmlns="http://schemas.microsoft.com/office/spreadsheetml/2009/9/main" objectType="CheckBox" fmlaLink="$M$26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$O$26" lockText="1" noThreeD="1"/>
</file>

<file path=xl/ctrlProps/ctrlProp51.xml><?xml version="1.0" encoding="utf-8"?>
<formControlPr xmlns="http://schemas.microsoft.com/office/spreadsheetml/2009/9/main" objectType="CheckBox" fmlaLink="$I$27" lockText="1" noThreeD="1"/>
</file>

<file path=xl/ctrlProps/ctrlProp52.xml><?xml version="1.0" encoding="utf-8"?>
<formControlPr xmlns="http://schemas.microsoft.com/office/spreadsheetml/2009/9/main" objectType="CheckBox" fmlaLink="$M$27" lockText="1" noThreeD="1"/>
</file>

<file path=xl/ctrlProps/ctrlProp53.xml><?xml version="1.0" encoding="utf-8"?>
<formControlPr xmlns="http://schemas.microsoft.com/office/spreadsheetml/2009/9/main" objectType="CheckBox" fmlaLink="$O$27" lockText="1" noThreeD="1"/>
</file>

<file path=xl/ctrlProps/ctrlProp54.xml><?xml version="1.0" encoding="utf-8"?>
<formControlPr xmlns="http://schemas.microsoft.com/office/spreadsheetml/2009/9/main" objectType="CheckBox" fmlaLink="$M$28" lockText="1" noThreeD="1"/>
</file>

<file path=xl/ctrlProps/ctrlProp55.xml><?xml version="1.0" encoding="utf-8"?>
<formControlPr xmlns="http://schemas.microsoft.com/office/spreadsheetml/2009/9/main" objectType="CheckBox" fmlaLink="$O$28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M$8" lockText="1" noThreeD="1"/>
</file>

<file path=xl/ctrlProps/ctrlProp9.xml><?xml version="1.0" encoding="utf-8"?>
<formControlPr xmlns="http://schemas.microsoft.com/office/spreadsheetml/2009/9/main" objectType="CheckBox" fmlaLink="$O$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</xdr:row>
          <xdr:rowOff>0</xdr:rowOff>
        </xdr:from>
        <xdr:to>
          <xdr:col>15</xdr:col>
          <xdr:colOff>866775</xdr:colOff>
          <xdr:row>3</xdr:row>
          <xdr:rowOff>28575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81500" y="238125"/>
              <a:ext cx="2486025" cy="504825"/>
              <a:chOff x="3114675" y="228600"/>
              <a:chExt cx="2742790" cy="504825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114675" y="228600"/>
                <a:ext cx="5619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治験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800474" y="228600"/>
                <a:ext cx="12192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製造販売後臨床試験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3114675" y="485775"/>
                <a:ext cx="6000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3800474" y="476250"/>
                <a:ext cx="5619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医療機器</a:t>
                </a:r>
              </a:p>
            </xdr:txBody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4619217" y="476250"/>
                <a:ext cx="1238248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再生医療等製品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36</xdr:row>
          <xdr:rowOff>0</xdr:rowOff>
        </xdr:from>
        <xdr:to>
          <xdr:col>7</xdr:col>
          <xdr:colOff>133350</xdr:colOff>
          <xdr:row>37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岩手医科大学附属病院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35</xdr:row>
          <xdr:rowOff>228600</xdr:rowOff>
        </xdr:from>
        <xdr:to>
          <xdr:col>13</xdr:col>
          <xdr:colOff>1123950</xdr:colOff>
          <xdr:row>37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岩手医科大学附属内丸メディカルセンター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0</xdr:rowOff>
        </xdr:from>
        <xdr:to>
          <xdr:col>11</xdr:col>
          <xdr:colOff>438150</xdr:colOff>
          <xdr:row>7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内服・外用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438150</xdr:rowOff>
        </xdr:from>
        <xdr:to>
          <xdr:col>13</xdr:col>
          <xdr:colOff>1085850</xdr:colOff>
          <xdr:row>7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注射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</xdr:row>
          <xdr:rowOff>0</xdr:rowOff>
        </xdr:from>
        <xdr:to>
          <xdr:col>14</xdr:col>
          <xdr:colOff>0</xdr:colOff>
          <xdr:row>9</xdr:row>
          <xdr:rowOff>428625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漸増及び漸減あり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</xdr:row>
          <xdr:rowOff>0</xdr:rowOff>
        </xdr:from>
        <xdr:to>
          <xdr:col>13</xdr:col>
          <xdr:colOff>1076325</xdr:colOff>
          <xdr:row>10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25週以上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9525</xdr:rowOff>
        </xdr:from>
        <xdr:to>
          <xdr:col>14</xdr:col>
          <xdr:colOff>0</xdr:colOff>
          <xdr:row>12</xdr:row>
          <xdr:rowOff>0</xdr:rowOff>
        </xdr:to>
        <xdr:sp macro="" textlink="">
          <xdr:nvSpPr>
            <xdr:cNvPr id="1037" name="Check Box 13" descr="新生児、&#10;低体重出生児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6回以上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9525</xdr:rowOff>
        </xdr:from>
        <xdr:to>
          <xdr:col>13</xdr:col>
          <xdr:colOff>1171575</xdr:colOff>
          <xdr:row>12</xdr:row>
          <xdr:rowOff>238125</xdr:rowOff>
        </xdr:to>
        <xdr:sp macro="" textlink="">
          <xdr:nvSpPr>
            <xdr:cNvPr id="1038" name="Check Box 14" descr="投与期間＊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冷凍・盲検維持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9525</xdr:rowOff>
        </xdr:from>
        <xdr:to>
          <xdr:col>13</xdr:col>
          <xdr:colOff>1066800</xdr:colOff>
          <xdr:row>13</xdr:row>
          <xdr:rowOff>228600</xdr:rowOff>
        </xdr:to>
        <xdr:sp macro="" textlink="">
          <xdr:nvSpPr>
            <xdr:cNvPr id="1039" name="Check Box 15" descr="25週以上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3つ以上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238125</xdr:rowOff>
        </xdr:from>
        <xdr:to>
          <xdr:col>13</xdr:col>
          <xdr:colOff>1076325</xdr:colOff>
          <xdr:row>14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3科以上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9525</xdr:rowOff>
        </xdr:from>
        <xdr:to>
          <xdr:col>14</xdr:col>
          <xdr:colOff>0</xdr:colOff>
          <xdr:row>15</xdr:row>
          <xdr:rowOff>428625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3つ以上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19050</xdr:rowOff>
        </xdr:from>
        <xdr:to>
          <xdr:col>14</xdr:col>
          <xdr:colOff>0</xdr:colOff>
          <xdr:row>18</xdr:row>
          <xdr:rowOff>238125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向精神薬・麻薬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0</xdr:rowOff>
        </xdr:from>
        <xdr:to>
          <xdr:col>13</xdr:col>
          <xdr:colOff>1085850</xdr:colOff>
          <xdr:row>19</xdr:row>
          <xdr:rowOff>238125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3種以上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9525</xdr:rowOff>
        </xdr:from>
        <xdr:to>
          <xdr:col>8</xdr:col>
          <xdr:colOff>0</xdr:colOff>
          <xdr:row>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オープン・単盲検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9525</xdr:rowOff>
        </xdr:from>
        <xdr:to>
          <xdr:col>8</xdr:col>
          <xdr:colOff>0</xdr:colOff>
          <xdr:row>10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ウォッシュアウト時　　　　　　　　　　プラセボ使用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</xdr:row>
          <xdr:rowOff>9525</xdr:rowOff>
        </xdr:from>
        <xdr:to>
          <xdr:col>8</xdr:col>
          <xdr:colOff>0</xdr:colOff>
          <xdr:row>11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4週間内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9525</xdr:rowOff>
        </xdr:from>
        <xdr:to>
          <xdr:col>8</xdr:col>
          <xdr:colOff>0</xdr:colOff>
          <xdr:row>12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9525</xdr:rowOff>
        </xdr:from>
        <xdr:to>
          <xdr:col>8</xdr:col>
          <xdr:colOff>0</xdr:colOff>
          <xdr:row>12</xdr:row>
          <xdr:rowOff>238125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室温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9525</xdr:rowOff>
        </xdr:from>
        <xdr:to>
          <xdr:col>7</xdr:col>
          <xdr:colOff>476250</xdr:colOff>
          <xdr:row>17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Ⅱ・Ⅲ相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7</xdr:col>
          <xdr:colOff>476250</xdr:colOff>
          <xdr:row>19</xdr:row>
          <xdr:rowOff>238125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9525</xdr:rowOff>
        </xdr:from>
        <xdr:to>
          <xdr:col>8</xdr:col>
          <xdr:colOff>0</xdr:colOff>
          <xdr:row>21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0</xdr:rowOff>
        </xdr:from>
        <xdr:to>
          <xdr:col>11</xdr:col>
          <xdr:colOff>438150</xdr:colOff>
          <xdr:row>9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二重盲検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11</xdr:col>
          <xdr:colOff>438150</xdr:colOff>
          <xdr:row>10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漸増又は漸減あり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11</xdr:col>
          <xdr:colOff>438150</xdr:colOff>
          <xdr:row>10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5~24週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12</xdr:col>
          <xdr:colOff>0</xdr:colOff>
          <xdr:row>12</xdr:row>
          <xdr:rowOff>0</xdr:rowOff>
        </xdr:to>
        <xdr:sp macro="" textlink="">
          <xdr:nvSpPr>
            <xdr:cNvPr id="1060" name="Check Box 36" descr="小児、成人（高齢者、肝・腎&#10;　　　　　　　障害等合併症有）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5回以下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13</xdr:col>
          <xdr:colOff>9525</xdr:colOff>
          <xdr:row>12</xdr:row>
          <xdr:rowOff>238125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冷所・常温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11</xdr:col>
          <xdr:colOff>438150</xdr:colOff>
          <xdr:row>13</xdr:row>
          <xdr:rowOff>238125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2つ同時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11</xdr:col>
          <xdr:colOff>438150</xdr:colOff>
          <xdr:row>14</xdr:row>
          <xdr:rowOff>238125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0</xdr:rowOff>
        </xdr:from>
        <xdr:to>
          <xdr:col>11</xdr:col>
          <xdr:colOff>438150</xdr:colOff>
          <xdr:row>16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11</xdr:col>
          <xdr:colOff>438150</xdr:colOff>
          <xdr:row>17</xdr:row>
          <xdr:rowOff>133350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Ⅰ相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7</xdr:col>
          <xdr:colOff>438150</xdr:colOff>
          <xdr:row>17</xdr:row>
          <xdr:rowOff>238125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11</xdr:col>
          <xdr:colOff>438150</xdr:colOff>
          <xdr:row>19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毒・劇薬（予定）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11</xdr:col>
          <xdr:colOff>438150</xdr:colOff>
          <xdr:row>19</xdr:row>
          <xdr:rowOff>238125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0</xdr:rowOff>
        </xdr:from>
        <xdr:to>
          <xdr:col>11</xdr:col>
          <xdr:colOff>438150</xdr:colOff>
          <xdr:row>21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4</xdr:row>
          <xdr:rowOff>28575</xdr:rowOff>
        </xdr:from>
        <xdr:to>
          <xdr:col>13</xdr:col>
          <xdr:colOff>447675</xdr:colOff>
          <xdr:row>5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533400</xdr:colOff>
          <xdr:row>4</xdr:row>
          <xdr:rowOff>9525</xdr:rowOff>
        </xdr:from>
        <xdr:to>
          <xdr:col>15</xdr:col>
          <xdr:colOff>209550</xdr:colOff>
          <xdr:row>5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0</xdr:rowOff>
        </xdr:from>
        <xdr:to>
          <xdr:col>13</xdr:col>
          <xdr:colOff>1200150</xdr:colOff>
          <xdr:row>9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二重盲検及び　　　　　　　　　　非盲検薬剤師要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504825</xdr:colOff>
          <xdr:row>20</xdr:row>
          <xdr:rowOff>0</xdr:rowOff>
        </xdr:from>
        <xdr:to>
          <xdr:col>14</xdr:col>
          <xdr:colOff>0</xdr:colOff>
          <xdr:row>21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3種以上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7</xdr:col>
          <xdr:colOff>476250</xdr:colOff>
          <xdr:row>21</xdr:row>
          <xdr:rowOff>238125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2名以下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0</xdr:rowOff>
        </xdr:from>
        <xdr:to>
          <xdr:col>13</xdr:col>
          <xdr:colOff>28575</xdr:colOff>
          <xdr:row>21</xdr:row>
          <xdr:rowOff>238125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3～5名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0</xdr:rowOff>
        </xdr:from>
        <xdr:to>
          <xdr:col>15</xdr:col>
          <xdr:colOff>123825</xdr:colOff>
          <xdr:row>21</xdr:row>
          <xdr:rowOff>238125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6名以上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7</xdr:col>
          <xdr:colOff>476250</xdr:colOff>
          <xdr:row>22</xdr:row>
          <xdr:rowOff>238125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0</xdr:rowOff>
        </xdr:from>
        <xdr:to>
          <xdr:col>13</xdr:col>
          <xdr:colOff>28575</xdr:colOff>
          <xdr:row>22</xdr:row>
          <xdr:rowOff>238125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</xdr:row>
          <xdr:rowOff>0</xdr:rowOff>
        </xdr:from>
        <xdr:to>
          <xdr:col>15</xdr:col>
          <xdr:colOff>123825</xdr:colOff>
          <xdr:row>22</xdr:row>
          <xdr:rowOff>238125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7</xdr:col>
          <xdr:colOff>476250</xdr:colOff>
          <xdr:row>26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一括納入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25</xdr:row>
          <xdr:rowOff>0</xdr:rowOff>
        </xdr:from>
        <xdr:to>
          <xdr:col>13</xdr:col>
          <xdr:colOff>38100</xdr:colOff>
          <xdr:row>26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分割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0</xdr:rowOff>
        </xdr:from>
        <xdr:to>
          <xdr:col>15</xdr:col>
          <xdr:colOff>9525</xdr:colOff>
          <xdr:row>26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登録時納入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7</xdr:col>
          <xdr:colOff>476250</xdr:colOff>
          <xdr:row>27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0</xdr:rowOff>
        </xdr:from>
        <xdr:to>
          <xdr:col>13</xdr:col>
          <xdr:colOff>28575</xdr:colOff>
          <xdr:row>27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</xdr:row>
          <xdr:rowOff>0</xdr:rowOff>
        </xdr:from>
        <xdr:to>
          <xdr:col>14</xdr:col>
          <xdr:colOff>0</xdr:colOff>
          <xdr:row>27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安全キャビネット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0</xdr:rowOff>
        </xdr:from>
        <xdr:to>
          <xdr:col>12</xdr:col>
          <xdr:colOff>0</xdr:colOff>
          <xdr:row>28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治験薬またはホルマリン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0</xdr:rowOff>
        </xdr:from>
        <xdr:to>
          <xdr:col>14</xdr:col>
          <xdr:colOff>0</xdr:colOff>
          <xdr:row>28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治験薬及びホルマリン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omments" Target="../comments1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B024-F3D0-4840-A9F6-73F7FB5F5A26}">
  <sheetPr codeName="Sheet1"/>
  <dimension ref="A1:Y37"/>
  <sheetViews>
    <sheetView tabSelected="1" zoomScaleNormal="100" workbookViewId="0">
      <selection activeCell="R10" sqref="R10"/>
    </sheetView>
  </sheetViews>
  <sheetFormatPr defaultRowHeight="13.5"/>
  <cols>
    <col min="1" max="1" width="3.625" style="2" customWidth="1"/>
    <col min="2" max="2" width="12.625" style="1" customWidth="1"/>
    <col min="3" max="3" width="5.625" style="1" customWidth="1"/>
    <col min="4" max="4" width="1.625" style="1" customWidth="1"/>
    <col min="5" max="5" width="4.625" style="2" customWidth="1"/>
    <col min="6" max="6" width="5.375" style="1" customWidth="1"/>
    <col min="7" max="7" width="5.875" style="1" customWidth="1"/>
    <col min="8" max="8" width="6.375" style="1" customWidth="1"/>
    <col min="9" max="9" width="6.625" style="1" hidden="1" customWidth="1"/>
    <col min="10" max="10" width="4.625" style="1" customWidth="1"/>
    <col min="11" max="11" width="6.625" style="1" customWidth="1"/>
    <col min="12" max="12" width="5.875" style="1" customWidth="1"/>
    <col min="13" max="13" width="6.625" style="1" hidden="1" customWidth="1"/>
    <col min="14" max="14" width="15.875" style="1" customWidth="1"/>
    <col min="15" max="15" width="6.625" style="1" hidden="1" customWidth="1"/>
    <col min="16" max="16" width="13.625" style="1" customWidth="1"/>
    <col min="17" max="16384" width="9" style="1"/>
  </cols>
  <sheetData>
    <row r="1" spans="1:16" ht="18.75" customHeight="1">
      <c r="A1" s="30" t="s">
        <v>31</v>
      </c>
      <c r="B1" s="30"/>
      <c r="H1" s="31" t="s">
        <v>0</v>
      </c>
      <c r="I1" s="32"/>
      <c r="J1" s="32"/>
      <c r="K1" s="33"/>
      <c r="L1" s="31"/>
      <c r="M1" s="32"/>
      <c r="N1" s="32"/>
      <c r="O1" s="32"/>
      <c r="P1" s="33"/>
    </row>
    <row r="2" spans="1:16" ht="18.75" customHeight="1">
      <c r="H2" s="34" t="s">
        <v>1</v>
      </c>
      <c r="I2" s="35"/>
      <c r="J2" s="35"/>
      <c r="K2" s="36"/>
      <c r="L2" s="34"/>
      <c r="M2" s="35"/>
      <c r="N2" s="35"/>
      <c r="O2" s="35"/>
      <c r="P2" s="36"/>
    </row>
    <row r="3" spans="1:16" ht="18.75" customHeight="1">
      <c r="H3" s="37"/>
      <c r="I3" s="38"/>
      <c r="J3" s="38"/>
      <c r="K3" s="39"/>
      <c r="L3" s="37"/>
      <c r="M3" s="38"/>
      <c r="N3" s="38"/>
      <c r="O3" s="38"/>
      <c r="P3" s="39"/>
    </row>
    <row r="4" spans="1:16" ht="18.75" customHeight="1"/>
    <row r="5" spans="1:16" ht="45" customHeight="1">
      <c r="A5" s="60" t="s">
        <v>32</v>
      </c>
      <c r="B5" s="60"/>
      <c r="C5" s="60"/>
      <c r="D5" s="60"/>
      <c r="E5" s="60"/>
      <c r="F5" s="60"/>
      <c r="G5" s="60"/>
      <c r="H5" s="60"/>
      <c r="I5" s="60"/>
      <c r="J5" s="60"/>
      <c r="K5" s="18" t="s">
        <v>33</v>
      </c>
      <c r="L5" s="19" t="s">
        <v>34</v>
      </c>
      <c r="M5" s="17"/>
      <c r="N5" s="17"/>
      <c r="O5" s="17"/>
      <c r="P5" s="17"/>
    </row>
    <row r="6" spans="1:16" ht="18.75" customHeight="1">
      <c r="A6" s="40" t="s">
        <v>2</v>
      </c>
      <c r="B6" s="40"/>
      <c r="C6" s="40"/>
      <c r="D6" s="40"/>
      <c r="E6" s="41" t="s">
        <v>3</v>
      </c>
      <c r="F6" s="40" t="s">
        <v>4</v>
      </c>
      <c r="G6" s="40"/>
      <c r="H6" s="40"/>
      <c r="I6" s="40"/>
      <c r="J6" s="40"/>
      <c r="K6" s="40"/>
      <c r="L6" s="40"/>
      <c r="M6" s="40"/>
      <c r="N6" s="40"/>
      <c r="O6" s="40"/>
      <c r="P6" s="42" t="s">
        <v>5</v>
      </c>
    </row>
    <row r="7" spans="1:16" ht="35.1" customHeight="1">
      <c r="A7" s="40"/>
      <c r="B7" s="40"/>
      <c r="C7" s="40"/>
      <c r="D7" s="40"/>
      <c r="E7" s="41"/>
      <c r="F7" s="44" t="s">
        <v>6</v>
      </c>
      <c r="G7" s="44"/>
      <c r="H7" s="44"/>
      <c r="I7" s="3"/>
      <c r="J7" s="44" t="s">
        <v>7</v>
      </c>
      <c r="K7" s="44"/>
      <c r="L7" s="44"/>
      <c r="M7" s="3"/>
      <c r="N7" s="3" t="s">
        <v>8</v>
      </c>
      <c r="O7" s="4"/>
      <c r="P7" s="43"/>
    </row>
    <row r="8" spans="1:16" ht="20.100000000000001" customHeight="1">
      <c r="A8" s="5" t="s">
        <v>9</v>
      </c>
      <c r="B8" s="45" t="s">
        <v>39</v>
      </c>
      <c r="C8" s="45"/>
      <c r="D8" s="45"/>
      <c r="E8" s="5">
        <v>1</v>
      </c>
      <c r="F8" s="46"/>
      <c r="G8" s="46"/>
      <c r="H8" s="46"/>
      <c r="I8" s="4"/>
      <c r="J8" s="45"/>
      <c r="K8" s="45"/>
      <c r="L8" s="45"/>
      <c r="M8" s="4" t="b">
        <v>0</v>
      </c>
      <c r="N8" s="4"/>
      <c r="O8" s="4" t="b">
        <v>0</v>
      </c>
      <c r="P8" s="6" t="str">
        <f>IF(I8=TRUE,E8*1,IF(M8=TRUE,E8*3,IF(O8=TRUE,E8*5,"0")))</f>
        <v>0</v>
      </c>
    </row>
    <row r="9" spans="1:16" ht="35.1" customHeight="1">
      <c r="A9" s="5" t="s">
        <v>10</v>
      </c>
      <c r="B9" s="45" t="s">
        <v>40</v>
      </c>
      <c r="C9" s="45"/>
      <c r="D9" s="45"/>
      <c r="E9" s="5">
        <v>2</v>
      </c>
      <c r="F9" s="45"/>
      <c r="G9" s="45"/>
      <c r="H9" s="45"/>
      <c r="I9" s="4" t="b">
        <v>0</v>
      </c>
      <c r="J9" s="45"/>
      <c r="K9" s="45"/>
      <c r="L9" s="45"/>
      <c r="M9" s="4" t="b">
        <v>0</v>
      </c>
      <c r="N9" s="4"/>
      <c r="O9" s="4" t="b">
        <v>0</v>
      </c>
      <c r="P9" s="6" t="str">
        <f t="shared" ref="P9:P29" si="0">IF(I9=TRUE,E9*1,IF(M9=TRUE,E9*3,IF(O9=TRUE,E9*5,"0")))</f>
        <v>0</v>
      </c>
    </row>
    <row r="10" spans="1:16" ht="35.1" customHeight="1">
      <c r="A10" s="5" t="s">
        <v>11</v>
      </c>
      <c r="B10" s="45" t="s">
        <v>41</v>
      </c>
      <c r="C10" s="45"/>
      <c r="D10" s="45"/>
      <c r="E10" s="5">
        <v>3</v>
      </c>
      <c r="F10" s="45"/>
      <c r="G10" s="45"/>
      <c r="H10" s="45"/>
      <c r="I10" s="4" t="b">
        <v>0</v>
      </c>
      <c r="J10" s="45"/>
      <c r="K10" s="45"/>
      <c r="L10" s="45"/>
      <c r="M10" s="4" t="b">
        <v>0</v>
      </c>
      <c r="N10" s="4"/>
      <c r="O10" s="4" t="b">
        <v>0</v>
      </c>
      <c r="P10" s="6">
        <f>IF(I10=TRUE,E10*1,"0")+IF(M10=TRUE,E10*3,"0")+IF(O10=TRUE,E10*5,"0")</f>
        <v>0</v>
      </c>
    </row>
    <row r="11" spans="1:16" ht="20.100000000000001" customHeight="1">
      <c r="A11" s="5" t="s">
        <v>12</v>
      </c>
      <c r="B11" s="45" t="s">
        <v>42</v>
      </c>
      <c r="C11" s="45"/>
      <c r="D11" s="45"/>
      <c r="E11" s="5">
        <v>2</v>
      </c>
      <c r="F11" s="45"/>
      <c r="G11" s="45"/>
      <c r="H11" s="45"/>
      <c r="I11" s="4" t="b">
        <v>0</v>
      </c>
      <c r="J11" s="45"/>
      <c r="K11" s="45"/>
      <c r="L11" s="45"/>
      <c r="M11" s="4" t="b">
        <v>0</v>
      </c>
      <c r="N11" s="4"/>
      <c r="O11" s="4" t="b">
        <v>0</v>
      </c>
      <c r="P11" s="6" t="str">
        <f>IF(I11=TRUE,E11*1,IF(M11=TRUE,E11*3,IF(O11=TRUE,E11*5,"0")))</f>
        <v>0</v>
      </c>
    </row>
    <row r="12" spans="1:16" ht="20.100000000000001" customHeight="1">
      <c r="A12" s="5" t="s">
        <v>13</v>
      </c>
      <c r="B12" s="45" t="s">
        <v>43</v>
      </c>
      <c r="C12" s="45"/>
      <c r="D12" s="45"/>
      <c r="E12" s="5">
        <v>1</v>
      </c>
      <c r="F12" s="45"/>
      <c r="G12" s="45"/>
      <c r="H12" s="45"/>
      <c r="I12" s="4" t="b">
        <v>0</v>
      </c>
      <c r="J12" s="45"/>
      <c r="K12" s="45"/>
      <c r="L12" s="45"/>
      <c r="M12" s="4" t="b">
        <v>0</v>
      </c>
      <c r="N12" s="4"/>
      <c r="O12" s="4" t="b">
        <v>0</v>
      </c>
      <c r="P12" s="6" t="str">
        <f>IF(I12=TRUE,E12*1,IF(M12=TRUE,E12*3,IF(O12=TRUE,E12*5,"0")))</f>
        <v>0</v>
      </c>
    </row>
    <row r="13" spans="1:16" ht="20.100000000000001" customHeight="1">
      <c r="A13" s="5" t="s">
        <v>14</v>
      </c>
      <c r="B13" s="45" t="s">
        <v>44</v>
      </c>
      <c r="C13" s="45"/>
      <c r="D13" s="45"/>
      <c r="E13" s="5">
        <v>1</v>
      </c>
      <c r="F13" s="45"/>
      <c r="G13" s="45"/>
      <c r="H13" s="45"/>
      <c r="I13" s="4" t="b">
        <v>0</v>
      </c>
      <c r="J13" s="45"/>
      <c r="K13" s="45"/>
      <c r="L13" s="45"/>
      <c r="M13" s="4" t="b">
        <v>0</v>
      </c>
      <c r="N13" s="4"/>
      <c r="O13" s="4" t="b">
        <v>0</v>
      </c>
      <c r="P13" s="6" t="str">
        <f t="shared" si="0"/>
        <v>0</v>
      </c>
    </row>
    <row r="14" spans="1:16" ht="20.100000000000001" customHeight="1">
      <c r="A14" s="5" t="s">
        <v>15</v>
      </c>
      <c r="B14" s="45" t="s">
        <v>45</v>
      </c>
      <c r="C14" s="45"/>
      <c r="D14" s="45"/>
      <c r="E14" s="5">
        <v>3</v>
      </c>
      <c r="F14" s="46"/>
      <c r="G14" s="46"/>
      <c r="H14" s="46"/>
      <c r="I14" s="4"/>
      <c r="J14" s="45"/>
      <c r="K14" s="45"/>
      <c r="L14" s="45"/>
      <c r="M14" s="4" t="b">
        <v>0</v>
      </c>
      <c r="N14" s="4"/>
      <c r="O14" s="4" t="b">
        <v>0</v>
      </c>
      <c r="P14" s="6" t="str">
        <f t="shared" si="0"/>
        <v>0</v>
      </c>
    </row>
    <row r="15" spans="1:16" ht="20.100000000000001" customHeight="1">
      <c r="A15" s="5" t="s">
        <v>16</v>
      </c>
      <c r="B15" s="45" t="s">
        <v>46</v>
      </c>
      <c r="C15" s="45"/>
      <c r="D15" s="45"/>
      <c r="E15" s="5">
        <v>3</v>
      </c>
      <c r="F15" s="46"/>
      <c r="G15" s="46"/>
      <c r="H15" s="46"/>
      <c r="I15" s="4"/>
      <c r="J15" s="45"/>
      <c r="K15" s="45"/>
      <c r="L15" s="45"/>
      <c r="M15" s="4" t="b">
        <v>0</v>
      </c>
      <c r="N15" s="4"/>
      <c r="O15" s="4" t="b">
        <v>0</v>
      </c>
      <c r="P15" s="6" t="str">
        <f t="shared" si="0"/>
        <v>0</v>
      </c>
    </row>
    <row r="16" spans="1:16" ht="35.1" customHeight="1">
      <c r="A16" s="5" t="s">
        <v>17</v>
      </c>
      <c r="B16" s="47" t="s">
        <v>47</v>
      </c>
      <c r="C16" s="45"/>
      <c r="D16" s="45"/>
      <c r="E16" s="5">
        <v>2</v>
      </c>
      <c r="F16" s="46"/>
      <c r="G16" s="46"/>
      <c r="H16" s="46"/>
      <c r="I16" s="4"/>
      <c r="J16" s="45"/>
      <c r="K16" s="45"/>
      <c r="L16" s="45"/>
      <c r="M16" s="4" t="b">
        <v>0</v>
      </c>
      <c r="N16" s="4"/>
      <c r="O16" s="4" t="b">
        <v>0</v>
      </c>
      <c r="P16" s="6" t="str">
        <f t="shared" si="0"/>
        <v>0</v>
      </c>
    </row>
    <row r="17" spans="1:25" s="29" customFormat="1" ht="39" customHeight="1">
      <c r="A17" s="26" t="s">
        <v>18</v>
      </c>
      <c r="B17" s="47" t="s">
        <v>23</v>
      </c>
      <c r="C17" s="48"/>
      <c r="D17" s="48"/>
      <c r="E17" s="26">
        <v>2</v>
      </c>
      <c r="F17" s="48"/>
      <c r="G17" s="48"/>
      <c r="H17" s="48"/>
      <c r="I17" s="27" t="b">
        <v>0</v>
      </c>
      <c r="J17" s="48"/>
      <c r="K17" s="48"/>
      <c r="L17" s="48"/>
      <c r="M17" s="27" t="b">
        <v>0</v>
      </c>
      <c r="N17" s="28"/>
      <c r="O17" s="27"/>
      <c r="P17" s="6" t="str">
        <f t="shared" si="0"/>
        <v>0</v>
      </c>
    </row>
    <row r="18" spans="1:25" ht="20.100000000000001" customHeight="1">
      <c r="A18" s="5" t="s">
        <v>19</v>
      </c>
      <c r="B18" s="47" t="s">
        <v>48</v>
      </c>
      <c r="C18" s="45"/>
      <c r="D18" s="45"/>
      <c r="E18" s="5">
        <v>3</v>
      </c>
      <c r="F18" s="45"/>
      <c r="G18" s="45"/>
      <c r="H18" s="45"/>
      <c r="I18" s="4" t="b">
        <v>0</v>
      </c>
      <c r="J18" s="46"/>
      <c r="K18" s="46"/>
      <c r="L18" s="46"/>
      <c r="M18" s="4"/>
      <c r="N18" s="7"/>
      <c r="O18" s="4"/>
      <c r="P18" s="6" t="str">
        <f t="shared" si="0"/>
        <v>0</v>
      </c>
    </row>
    <row r="19" spans="1:25" ht="20.100000000000001" customHeight="1">
      <c r="A19" s="5" t="s">
        <v>20</v>
      </c>
      <c r="B19" s="47" t="s">
        <v>49</v>
      </c>
      <c r="C19" s="45"/>
      <c r="D19" s="45"/>
      <c r="E19" s="5">
        <v>5</v>
      </c>
      <c r="F19" s="46"/>
      <c r="G19" s="46"/>
      <c r="H19" s="46"/>
      <c r="I19" s="4"/>
      <c r="J19" s="45"/>
      <c r="K19" s="45"/>
      <c r="L19" s="45"/>
      <c r="M19" s="4" t="b">
        <v>0</v>
      </c>
      <c r="N19" s="4"/>
      <c r="O19" s="4" t="b">
        <v>0</v>
      </c>
      <c r="P19" s="6" t="str">
        <f t="shared" si="0"/>
        <v>0</v>
      </c>
    </row>
    <row r="20" spans="1:25" ht="20.100000000000001" customHeight="1">
      <c r="A20" s="5" t="s">
        <v>21</v>
      </c>
      <c r="B20" s="45" t="s">
        <v>50</v>
      </c>
      <c r="C20" s="45"/>
      <c r="D20" s="45"/>
      <c r="E20" s="5">
        <v>2</v>
      </c>
      <c r="F20" s="45"/>
      <c r="G20" s="45"/>
      <c r="H20" s="45"/>
      <c r="I20" s="4" t="b">
        <v>0</v>
      </c>
      <c r="J20" s="45"/>
      <c r="K20" s="45"/>
      <c r="L20" s="45"/>
      <c r="M20" s="4" t="b">
        <v>0</v>
      </c>
      <c r="N20" s="4"/>
      <c r="O20" s="4" t="b">
        <v>0</v>
      </c>
      <c r="P20" s="6" t="str">
        <f t="shared" si="0"/>
        <v>0</v>
      </c>
    </row>
    <row r="21" spans="1:25" ht="35.1" customHeight="1">
      <c r="A21" s="5" t="s">
        <v>22</v>
      </c>
      <c r="B21" s="47" t="s">
        <v>51</v>
      </c>
      <c r="C21" s="45"/>
      <c r="D21" s="45"/>
      <c r="E21" s="5">
        <v>2</v>
      </c>
      <c r="F21" s="45"/>
      <c r="G21" s="45"/>
      <c r="H21" s="45"/>
      <c r="I21" s="4" t="b">
        <v>0</v>
      </c>
      <c r="J21" s="45"/>
      <c r="K21" s="45"/>
      <c r="L21" s="45"/>
      <c r="M21" s="4" t="b">
        <v>0</v>
      </c>
      <c r="N21" s="4"/>
      <c r="O21" s="4" t="b">
        <v>0</v>
      </c>
      <c r="P21" s="6" t="str">
        <f t="shared" si="0"/>
        <v>0</v>
      </c>
    </row>
    <row r="22" spans="1:25" ht="20.100000000000001" customHeight="1">
      <c r="A22" s="5" t="s">
        <v>24</v>
      </c>
      <c r="B22" s="45" t="s">
        <v>52</v>
      </c>
      <c r="C22" s="45"/>
      <c r="D22" s="45"/>
      <c r="E22" s="5">
        <v>1</v>
      </c>
      <c r="F22" s="49"/>
      <c r="G22" s="50"/>
      <c r="H22" s="51"/>
      <c r="I22" s="4" t="b">
        <v>0</v>
      </c>
      <c r="J22" s="49"/>
      <c r="K22" s="50"/>
      <c r="L22" s="51"/>
      <c r="M22" s="4" t="b">
        <v>0</v>
      </c>
      <c r="N22" s="4"/>
      <c r="O22" s="1" t="b">
        <v>0</v>
      </c>
      <c r="P22" s="6" t="str">
        <f t="shared" si="0"/>
        <v>0</v>
      </c>
    </row>
    <row r="23" spans="1:25" ht="20.100000000000001" customHeight="1">
      <c r="A23" s="5" t="s">
        <v>25</v>
      </c>
      <c r="B23" s="45" t="s">
        <v>53</v>
      </c>
      <c r="C23" s="45"/>
      <c r="D23" s="45"/>
      <c r="E23" s="5">
        <v>1</v>
      </c>
      <c r="F23" s="49"/>
      <c r="G23" s="50"/>
      <c r="H23" s="51"/>
      <c r="I23" s="4" t="b">
        <v>0</v>
      </c>
      <c r="J23" s="49"/>
      <c r="K23" s="50"/>
      <c r="L23" s="51"/>
      <c r="M23" s="4" t="b">
        <v>0</v>
      </c>
      <c r="N23" s="4"/>
      <c r="O23" s="9" t="b">
        <v>0</v>
      </c>
      <c r="P23" s="6" t="str">
        <f t="shared" si="0"/>
        <v>0</v>
      </c>
    </row>
    <row r="24" spans="1:25" customFormat="1" ht="9.9499999999999993" customHeight="1">
      <c r="A24" s="64" t="s">
        <v>54</v>
      </c>
      <c r="B24" s="66" t="s">
        <v>55</v>
      </c>
      <c r="C24" s="67"/>
      <c r="D24" s="68"/>
      <c r="E24" s="64">
        <v>1</v>
      </c>
      <c r="F24" s="52" t="s">
        <v>56</v>
      </c>
      <c r="G24" s="53"/>
      <c r="H24" s="54"/>
      <c r="I24" s="81"/>
      <c r="J24" s="72" t="s">
        <v>62</v>
      </c>
      <c r="K24" s="73"/>
      <c r="L24" s="73"/>
      <c r="M24" s="73"/>
      <c r="N24" s="74"/>
      <c r="O24" s="81"/>
      <c r="P24" s="78">
        <f>E24*F25</f>
        <v>0</v>
      </c>
      <c r="Q24" s="21"/>
      <c r="R24" s="21"/>
      <c r="S24" s="21"/>
      <c r="T24" s="21"/>
      <c r="U24" s="21"/>
      <c r="V24" s="21"/>
      <c r="W24" s="21"/>
      <c r="X24" s="21"/>
      <c r="Y24" s="21"/>
    </row>
    <row r="25" spans="1:25" customFormat="1" ht="23.1" customHeight="1">
      <c r="A25" s="65"/>
      <c r="B25" s="69"/>
      <c r="C25" s="70"/>
      <c r="D25" s="71"/>
      <c r="E25" s="65"/>
      <c r="F25" s="80"/>
      <c r="G25" s="80"/>
      <c r="H25" s="80"/>
      <c r="I25" s="82"/>
      <c r="J25" s="75"/>
      <c r="K25" s="76"/>
      <c r="L25" s="76"/>
      <c r="M25" s="76"/>
      <c r="N25" s="77"/>
      <c r="O25" s="82"/>
      <c r="P25" s="79"/>
      <c r="Q25" s="21"/>
      <c r="R25" s="21"/>
      <c r="S25" s="21"/>
      <c r="T25" s="21"/>
      <c r="U25" s="21"/>
      <c r="V25" s="21"/>
      <c r="W25" s="21"/>
      <c r="X25" s="21"/>
      <c r="Y25" s="21"/>
    </row>
    <row r="26" spans="1:25" ht="18.75" customHeight="1">
      <c r="A26" s="5" t="s">
        <v>35</v>
      </c>
      <c r="B26" s="45" t="s">
        <v>57</v>
      </c>
      <c r="C26" s="45"/>
      <c r="D26" s="45"/>
      <c r="E26" s="5">
        <v>2</v>
      </c>
      <c r="F26" s="49"/>
      <c r="G26" s="50"/>
      <c r="H26" s="51"/>
      <c r="I26" s="4" t="b">
        <v>0</v>
      </c>
      <c r="J26" s="49"/>
      <c r="K26" s="50"/>
      <c r="L26" s="51"/>
      <c r="M26" s="4" t="b">
        <v>0</v>
      </c>
      <c r="N26" s="4"/>
      <c r="O26" s="9" t="b">
        <v>0</v>
      </c>
      <c r="P26" s="6" t="str">
        <f t="shared" si="0"/>
        <v>0</v>
      </c>
    </row>
    <row r="27" spans="1:25" ht="18.75" customHeight="1">
      <c r="A27" s="5" t="s">
        <v>36</v>
      </c>
      <c r="B27" s="45" t="s">
        <v>58</v>
      </c>
      <c r="C27" s="45"/>
      <c r="D27" s="45"/>
      <c r="E27" s="5">
        <v>2</v>
      </c>
      <c r="F27" s="49"/>
      <c r="G27" s="50"/>
      <c r="H27" s="51"/>
      <c r="I27" s="4" t="b">
        <v>0</v>
      </c>
      <c r="J27" s="49"/>
      <c r="K27" s="50"/>
      <c r="L27" s="51"/>
      <c r="M27" s="4" t="b">
        <v>0</v>
      </c>
      <c r="N27" s="4"/>
      <c r="O27" s="9" t="b">
        <v>0</v>
      </c>
      <c r="P27" s="6" t="str">
        <f t="shared" si="0"/>
        <v>0</v>
      </c>
    </row>
    <row r="28" spans="1:25" ht="35.1" customHeight="1">
      <c r="A28" s="10" t="s">
        <v>37</v>
      </c>
      <c r="B28" s="47" t="s">
        <v>59</v>
      </c>
      <c r="C28" s="45"/>
      <c r="D28" s="45"/>
      <c r="E28" s="20">
        <v>5</v>
      </c>
      <c r="F28" s="55"/>
      <c r="G28" s="56"/>
      <c r="H28" s="57"/>
      <c r="I28" s="4"/>
      <c r="J28" s="49"/>
      <c r="K28" s="50"/>
      <c r="L28" s="51"/>
      <c r="M28" s="4" t="b">
        <v>0</v>
      </c>
      <c r="N28" s="4"/>
      <c r="O28" s="9" t="b">
        <v>0</v>
      </c>
      <c r="P28" s="6" t="str">
        <f t="shared" si="0"/>
        <v>0</v>
      </c>
    </row>
    <row r="29" spans="1:25" ht="18.75" customHeight="1">
      <c r="A29" s="10" t="s">
        <v>38</v>
      </c>
      <c r="B29" s="45" t="s">
        <v>61</v>
      </c>
      <c r="C29" s="45"/>
      <c r="D29" s="45"/>
      <c r="E29" s="20"/>
      <c r="F29" s="49" t="s">
        <v>26</v>
      </c>
      <c r="G29" s="50"/>
      <c r="H29" s="50"/>
      <c r="I29" s="50"/>
      <c r="J29" s="50"/>
      <c r="K29" s="50"/>
      <c r="L29" s="50"/>
      <c r="M29" s="50"/>
      <c r="N29" s="51"/>
      <c r="O29" s="9"/>
      <c r="P29" s="6" t="str">
        <f t="shared" si="0"/>
        <v>0</v>
      </c>
    </row>
    <row r="30" spans="1:25" ht="18.75" customHeight="1">
      <c r="A30" s="10"/>
      <c r="B30" s="8"/>
      <c r="C30" s="8"/>
      <c r="D30" s="8"/>
      <c r="E30" s="20"/>
      <c r="F30" s="8"/>
      <c r="G30" s="8"/>
      <c r="H30" s="8"/>
      <c r="I30" s="8"/>
      <c r="J30" s="8"/>
      <c r="K30" s="8"/>
      <c r="L30" s="8"/>
      <c r="M30" s="8"/>
      <c r="N30" s="8"/>
      <c r="O30" s="9"/>
      <c r="P30" s="4"/>
    </row>
    <row r="31" spans="1:25" ht="24.95" customHeight="1">
      <c r="A31" s="10"/>
      <c r="B31" s="8"/>
      <c r="C31" s="8"/>
      <c r="D31" s="8"/>
      <c r="E31" s="20"/>
      <c r="F31" s="8"/>
      <c r="G31" s="8"/>
      <c r="H31" s="8"/>
      <c r="I31" s="8"/>
      <c r="J31" s="8"/>
      <c r="K31" s="8"/>
      <c r="L31" s="8"/>
      <c r="M31" s="8"/>
      <c r="N31" s="11" t="s">
        <v>27</v>
      </c>
      <c r="O31" s="4"/>
      <c r="P31" s="4">
        <f>SUM(P8:P30)</f>
        <v>0</v>
      </c>
    </row>
    <row r="32" spans="1:25" ht="30" customHeight="1">
      <c r="A32" s="12" t="s">
        <v>63</v>
      </c>
      <c r="B32" s="13"/>
      <c r="C32" s="22">
        <f>P31</f>
        <v>0</v>
      </c>
      <c r="D32" s="14" t="s">
        <v>28</v>
      </c>
      <c r="E32" s="25" t="s">
        <v>29</v>
      </c>
      <c r="F32" s="14"/>
      <c r="G32" s="15">
        <v>1000</v>
      </c>
      <c r="H32" s="14" t="s">
        <v>30</v>
      </c>
      <c r="I32" s="14"/>
      <c r="J32" s="61"/>
      <c r="K32" s="61"/>
      <c r="L32" s="62" t="s">
        <v>65</v>
      </c>
      <c r="M32" s="62"/>
      <c r="N32" s="62"/>
      <c r="O32" s="63"/>
      <c r="P32" s="23">
        <f>(C32*G32*J32)+(C32*G32*J32*0.1)</f>
        <v>0</v>
      </c>
    </row>
    <row r="33" spans="1:16" ht="18.75" customHeight="1">
      <c r="A33" s="58" t="s">
        <v>60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</row>
    <row r="34" spans="1:16" ht="18.75" customHeight="1">
      <c r="A34" s="24" t="s">
        <v>64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18.75" customHeight="1">
      <c r="L35" s="59">
        <v>45383</v>
      </c>
      <c r="M35" s="59"/>
      <c r="N35" s="59"/>
      <c r="O35" s="59"/>
      <c r="P35" s="59"/>
    </row>
    <row r="36" spans="1:16" ht="18.75" customHeight="1">
      <c r="L36" s="16"/>
      <c r="M36" s="16"/>
      <c r="N36" s="16"/>
      <c r="O36" s="16"/>
      <c r="P36" s="16"/>
    </row>
    <row r="37" spans="1:16" ht="20.100000000000001" customHeight="1">
      <c r="B37" s="2"/>
      <c r="C37" s="2"/>
      <c r="D37" s="2"/>
      <c r="F37" s="2"/>
      <c r="G37" s="2"/>
      <c r="H37" s="2"/>
      <c r="I37" s="2"/>
      <c r="J37" s="2"/>
      <c r="K37" s="2"/>
      <c r="L37" s="2"/>
      <c r="M37" s="2"/>
    </row>
  </sheetData>
  <mergeCells count="84">
    <mergeCell ref="A24:A25"/>
    <mergeCell ref="B24:D25"/>
    <mergeCell ref="E24:E25"/>
    <mergeCell ref="J24:N25"/>
    <mergeCell ref="P24:P25"/>
    <mergeCell ref="F25:H25"/>
    <mergeCell ref="I24:I25"/>
    <mergeCell ref="O24:O25"/>
    <mergeCell ref="A33:P33"/>
    <mergeCell ref="L35:P35"/>
    <mergeCell ref="A5:J5"/>
    <mergeCell ref="B28:D28"/>
    <mergeCell ref="B29:D29"/>
    <mergeCell ref="F22:H22"/>
    <mergeCell ref="F23:H23"/>
    <mergeCell ref="B26:D26"/>
    <mergeCell ref="B27:D27"/>
    <mergeCell ref="J32:K32"/>
    <mergeCell ref="L32:O32"/>
    <mergeCell ref="F26:H26"/>
    <mergeCell ref="J26:L26"/>
    <mergeCell ref="F27:H27"/>
    <mergeCell ref="B22:D22"/>
    <mergeCell ref="B23:D23"/>
    <mergeCell ref="F29:N29"/>
    <mergeCell ref="F24:H24"/>
    <mergeCell ref="J22:L22"/>
    <mergeCell ref="J23:L23"/>
    <mergeCell ref="B20:D20"/>
    <mergeCell ref="F20:H20"/>
    <mergeCell ref="J20:L20"/>
    <mergeCell ref="B21:D21"/>
    <mergeCell ref="F21:H21"/>
    <mergeCell ref="J21:L21"/>
    <mergeCell ref="F28:H28"/>
    <mergeCell ref="J28:L28"/>
    <mergeCell ref="J27:L27"/>
    <mergeCell ref="B18:D18"/>
    <mergeCell ref="F18:H18"/>
    <mergeCell ref="J18:L18"/>
    <mergeCell ref="B19:D19"/>
    <mergeCell ref="F19:H19"/>
    <mergeCell ref="J19:L19"/>
    <mergeCell ref="B16:D16"/>
    <mergeCell ref="F16:H16"/>
    <mergeCell ref="J16:L16"/>
    <mergeCell ref="B17:D17"/>
    <mergeCell ref="F17:H17"/>
    <mergeCell ref="J17:L17"/>
    <mergeCell ref="B14:D14"/>
    <mergeCell ref="F14:H14"/>
    <mergeCell ref="J14:L14"/>
    <mergeCell ref="B15:D15"/>
    <mergeCell ref="F15:H15"/>
    <mergeCell ref="J15:L15"/>
    <mergeCell ref="B12:D12"/>
    <mergeCell ref="F12:H12"/>
    <mergeCell ref="J12:L12"/>
    <mergeCell ref="B13:D13"/>
    <mergeCell ref="F13:H13"/>
    <mergeCell ref="J13:L13"/>
    <mergeCell ref="B10:D10"/>
    <mergeCell ref="F10:H10"/>
    <mergeCell ref="J10:L10"/>
    <mergeCell ref="B11:D11"/>
    <mergeCell ref="F11:H11"/>
    <mergeCell ref="J11:L11"/>
    <mergeCell ref="B8:D8"/>
    <mergeCell ref="F8:H8"/>
    <mergeCell ref="J8:L8"/>
    <mergeCell ref="B9:D9"/>
    <mergeCell ref="F9:H9"/>
    <mergeCell ref="J9:L9"/>
    <mergeCell ref="A6:D7"/>
    <mergeCell ref="E6:E7"/>
    <mergeCell ref="F6:O6"/>
    <mergeCell ref="P6:P7"/>
    <mergeCell ref="F7:H7"/>
    <mergeCell ref="J7:L7"/>
    <mergeCell ref="A1:B1"/>
    <mergeCell ref="H1:K1"/>
    <mergeCell ref="L1:P1"/>
    <mergeCell ref="H2:K3"/>
    <mergeCell ref="L2:P3"/>
  </mergeCells>
  <phoneticPr fontId="3"/>
  <pageMargins left="0.62992125984251968" right="0.23622047244094491" top="0.55118110236220474" bottom="0.15748031496062992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1</xdr:row>
                    <xdr:rowOff>0</xdr:rowOff>
                  </from>
                  <to>
                    <xdr:col>13</xdr:col>
                    <xdr:colOff>95250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13</xdr:col>
                    <xdr:colOff>209550</xdr:colOff>
                    <xdr:row>1</xdr:row>
                    <xdr:rowOff>0</xdr:rowOff>
                  </from>
                  <to>
                    <xdr:col>15</xdr:col>
                    <xdr:colOff>104775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2</xdr:row>
                    <xdr:rowOff>19050</xdr:rowOff>
                  </from>
                  <to>
                    <xdr:col>13</xdr:col>
                    <xdr:colOff>133350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13</xdr:col>
                    <xdr:colOff>209550</xdr:colOff>
                    <xdr:row>2</xdr:row>
                    <xdr:rowOff>9525</xdr:rowOff>
                  </from>
                  <to>
                    <xdr:col>13</xdr:col>
                    <xdr:colOff>723900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13</xdr:col>
                    <xdr:colOff>952500</xdr:colOff>
                    <xdr:row>2</xdr:row>
                    <xdr:rowOff>9525</xdr:rowOff>
                  </from>
                  <to>
                    <xdr:col>15</xdr:col>
                    <xdr:colOff>866775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390525</xdr:colOff>
                    <xdr:row>36</xdr:row>
                    <xdr:rowOff>0</xdr:rowOff>
                  </from>
                  <to>
                    <xdr:col>7</xdr:col>
                    <xdr:colOff>133350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38100</xdr:colOff>
                    <xdr:row>35</xdr:row>
                    <xdr:rowOff>228600</xdr:rowOff>
                  </from>
                  <to>
                    <xdr:col>13</xdr:col>
                    <xdr:colOff>1123950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0</xdr:rowOff>
                  </from>
                  <to>
                    <xdr:col>11</xdr:col>
                    <xdr:colOff>438150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438150</xdr:rowOff>
                  </from>
                  <to>
                    <xdr:col>13</xdr:col>
                    <xdr:colOff>1085850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13</xdr:col>
                    <xdr:colOff>0</xdr:colOff>
                    <xdr:row>9</xdr:row>
                    <xdr:rowOff>0</xdr:rowOff>
                  </from>
                  <to>
                    <xdr:col>14</xdr:col>
                    <xdr:colOff>0</xdr:colOff>
                    <xdr:row>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13</xdr:col>
                    <xdr:colOff>0</xdr:colOff>
                    <xdr:row>10</xdr:row>
                    <xdr:rowOff>0</xdr:rowOff>
                  </from>
                  <to>
                    <xdr:col>13</xdr:col>
                    <xdr:colOff>1076325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 altText="新生児、_x000a_低体重出生児">
                <anchor moveWithCells="1">
                  <from>
                    <xdr:col>13</xdr:col>
                    <xdr:colOff>0</xdr:colOff>
                    <xdr:row>11</xdr:row>
                    <xdr:rowOff>9525</xdr:rowOff>
                  </from>
                  <to>
                    <xdr:col>14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 altText="投与期間＊">
                <anchor moveWithCells="1">
                  <from>
                    <xdr:col>13</xdr:col>
                    <xdr:colOff>0</xdr:colOff>
                    <xdr:row>12</xdr:row>
                    <xdr:rowOff>9525</xdr:rowOff>
                  </from>
                  <to>
                    <xdr:col>13</xdr:col>
                    <xdr:colOff>1171575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 altText="25週以上">
                <anchor moveWithCells="1">
                  <from>
                    <xdr:col>13</xdr:col>
                    <xdr:colOff>0</xdr:colOff>
                    <xdr:row>13</xdr:row>
                    <xdr:rowOff>9525</xdr:rowOff>
                  </from>
                  <to>
                    <xdr:col>13</xdr:col>
                    <xdr:colOff>1066800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238125</xdr:rowOff>
                  </from>
                  <to>
                    <xdr:col>13</xdr:col>
                    <xdr:colOff>1076325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9525</xdr:rowOff>
                  </from>
                  <to>
                    <xdr:col>14</xdr:col>
                    <xdr:colOff>0</xdr:colOff>
                    <xdr:row>15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19050</xdr:rowOff>
                  </from>
                  <to>
                    <xdr:col>14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0</xdr:rowOff>
                  </from>
                  <to>
                    <xdr:col>13</xdr:col>
                    <xdr:colOff>1085850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9525</xdr:rowOff>
                  </from>
                  <to>
                    <xdr:col>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9525</xdr:rowOff>
                  </from>
                  <to>
                    <xdr:col>8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5</xdr:col>
                    <xdr:colOff>9525</xdr:colOff>
                    <xdr:row>10</xdr:row>
                    <xdr:rowOff>9525</xdr:rowOff>
                  </from>
                  <to>
                    <xdr:col>8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9525</xdr:rowOff>
                  </from>
                  <to>
                    <xdr:col>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9525</xdr:rowOff>
                  </from>
                  <to>
                    <xdr:col>8</xdr:col>
                    <xdr:colOff>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9525</xdr:rowOff>
                  </from>
                  <to>
                    <xdr:col>7</xdr:col>
                    <xdr:colOff>476250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7</xdr:col>
                    <xdr:colOff>476250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9525</xdr:rowOff>
                  </from>
                  <to>
                    <xdr:col>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0</xdr:rowOff>
                  </from>
                  <to>
                    <xdr:col>11</xdr:col>
                    <xdr:colOff>438150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0</xdr:rowOff>
                  </from>
                  <to>
                    <xdr:col>11</xdr:col>
                    <xdr:colOff>438150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2" name="Check Box 35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11</xdr:col>
                    <xdr:colOff>438150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3" name="Check Box 36">
              <controlPr defaultSize="0" autoFill="0" autoLine="0" autoPict="0" altText="小児、成人（高齢者、肝・腎_x000a_　　　　　　　障害等合併症有）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12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4" name="Check Box 37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0</xdr:rowOff>
                  </from>
                  <to>
                    <xdr:col>13</xdr:col>
                    <xdr:colOff>9525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5" name="Check Box 38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0</xdr:rowOff>
                  </from>
                  <to>
                    <xdr:col>11</xdr:col>
                    <xdr:colOff>438150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6" name="Check Box 39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11</xdr:col>
                    <xdr:colOff>438150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7" name="Check Box 40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0</xdr:rowOff>
                  </from>
                  <to>
                    <xdr:col>11</xdr:col>
                    <xdr:colOff>438150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8" name="Check Box 41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11</xdr:col>
                    <xdr:colOff>438150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9" name="Check Box 42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7</xdr:col>
                    <xdr:colOff>438150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0" name="Check Box 43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11</xdr:col>
                    <xdr:colOff>438150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1" name="Check Box 44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11</xdr:col>
                    <xdr:colOff>438150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2" name="Check Box 45">
              <controlPr defaultSize="0" autoFill="0" autoLine="0" autoPict="0">
                <anchor moveWithCells="1">
                  <from>
                    <xdr:col>9</xdr:col>
                    <xdr:colOff>0</xdr:colOff>
                    <xdr:row>20</xdr:row>
                    <xdr:rowOff>0</xdr:rowOff>
                  </from>
                  <to>
                    <xdr:col>11</xdr:col>
                    <xdr:colOff>438150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3" name="Check Box 53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0</xdr:rowOff>
                  </from>
                  <to>
                    <xdr:col>13</xdr:col>
                    <xdr:colOff>1200150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4" name="Check Box 55">
              <controlPr defaultSize="0" autoFill="0" autoLine="0" autoPict="0">
                <anchor moveWithCells="1">
                  <from>
                    <xdr:col>12</xdr:col>
                    <xdr:colOff>504825</xdr:colOff>
                    <xdr:row>20</xdr:row>
                    <xdr:rowOff>0</xdr:rowOff>
                  </from>
                  <to>
                    <xdr:col>14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5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7</xdr:col>
                    <xdr:colOff>476250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6" name="Check Box 57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0</xdr:rowOff>
                  </from>
                  <to>
                    <xdr:col>13</xdr:col>
                    <xdr:colOff>28575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7" name="Check Box 58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0</xdr:rowOff>
                  </from>
                  <to>
                    <xdr:col>15</xdr:col>
                    <xdr:colOff>123825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8" name="Check Box 59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7</xdr:col>
                    <xdr:colOff>476250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9" name="Check Box 60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0</xdr:rowOff>
                  </from>
                  <to>
                    <xdr:col>13</xdr:col>
                    <xdr:colOff>28575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0" name="Check Box 61">
              <controlPr defaultSize="0" autoFill="0" autoLine="0" autoPict="0">
                <anchor moveWithCells="1">
                  <from>
                    <xdr:col>13</xdr:col>
                    <xdr:colOff>0</xdr:colOff>
                    <xdr:row>22</xdr:row>
                    <xdr:rowOff>0</xdr:rowOff>
                  </from>
                  <to>
                    <xdr:col>15</xdr:col>
                    <xdr:colOff>123825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1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0</xdr:rowOff>
                  </from>
                  <to>
                    <xdr:col>7</xdr:col>
                    <xdr:colOff>476250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2" name="Check Box 65">
              <controlPr defaultSize="0" autoFill="0" autoLine="0" autoPict="0">
                <anchor moveWithCells="1">
                  <from>
                    <xdr:col>9</xdr:col>
                    <xdr:colOff>9525</xdr:colOff>
                    <xdr:row>25</xdr:row>
                    <xdr:rowOff>0</xdr:rowOff>
                  </from>
                  <to>
                    <xdr:col>13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3" name="Check Box 66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0</xdr:rowOff>
                  </from>
                  <to>
                    <xdr:col>15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4" name="Check Box 67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0</xdr:rowOff>
                  </from>
                  <to>
                    <xdr:col>7</xdr:col>
                    <xdr:colOff>476250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5" name="Check Box 68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0</xdr:rowOff>
                  </from>
                  <to>
                    <xdr:col>13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6" name="Check Box 69">
              <controlPr defaultSize="0" autoFill="0" autoLine="0" autoPict="0">
                <anchor moveWithCells="1">
                  <from>
                    <xdr:col>13</xdr:col>
                    <xdr:colOff>0</xdr:colOff>
                    <xdr:row>26</xdr:row>
                    <xdr:rowOff>0</xdr:rowOff>
                  </from>
                  <to>
                    <xdr:col>14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7" name="Check Box 70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0</xdr:rowOff>
                  </from>
                  <to>
                    <xdr:col>12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8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0</xdr:rowOff>
                  </from>
                  <to>
                    <xdr:col>14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9" name="Check Box 49">
              <controlPr defaultSize="0" autoFill="0" autoLine="0" autoPict="0">
                <anchor moveWithCells="1">
                  <from>
                    <xdr:col>10</xdr:col>
                    <xdr:colOff>476250</xdr:colOff>
                    <xdr:row>4</xdr:row>
                    <xdr:rowOff>28575</xdr:rowOff>
                  </from>
                  <to>
                    <xdr:col>13</xdr:col>
                    <xdr:colOff>447675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60" name="Check Box 52">
              <controlPr defaultSize="0" autoFill="0" autoLine="0" autoPict="0">
                <anchor moveWithCells="1">
                  <from>
                    <xdr:col>13</xdr:col>
                    <xdr:colOff>533400</xdr:colOff>
                    <xdr:row>4</xdr:row>
                    <xdr:rowOff>9525</xdr:rowOff>
                  </from>
                  <to>
                    <xdr:col>15</xdr:col>
                    <xdr:colOff>209550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11-3_202408以降</vt:lpstr>
      <vt:lpstr>'11-3_202408以降'!Print_Area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2024-03-21T09:09:14Z</cp:lastPrinted>
  <dcterms:created xsi:type="dcterms:W3CDTF">2024-03-21T07:42:41Z</dcterms:created>
  <dcterms:modified xsi:type="dcterms:W3CDTF">2025-02-21T01:29:39Z</dcterms:modified>
</cp:coreProperties>
</file>